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Users\P64002\Desktop\Documentation (IMPORTANT)\"/>
    </mc:Choice>
  </mc:AlternateContent>
  <xr:revisionPtr revIDLastSave="0" documentId="13_ncr:1_{B23A736B-EB06-4C85-BF82-FE4B23CD9400}" xr6:coauthVersionLast="47" xr6:coauthVersionMax="47" xr10:uidLastSave="{00000000-0000-0000-0000-000000000000}"/>
  <bookViews>
    <workbookView xWindow="9984" yWindow="5436" windowWidth="13056" windowHeight="6924" activeTab="1" xr2:uid="{00000000-000D-0000-FFFF-FFFF00000000}"/>
  </bookViews>
  <sheets>
    <sheet name="SV 1 - Clients" sheetId="2" r:id="rId1"/>
    <sheet name="SV 1 - Produits" sheetId="1" r:id="rId2"/>
    <sheet name="SV 1 - Sinistre" sheetId="8" r:id="rId3"/>
    <sheet name="SV 1  Intervention" sheetId="4" r:id="rId4"/>
    <sheet name="SV 2 - contrats" sheetId="13" r:id="rId5"/>
    <sheet name="Nomenclature Produits" sheetId="14" r:id="rId6"/>
  </sheets>
  <definedNames>
    <definedName name="_xlnm._FilterDatabase" localSheetId="1" hidden="1">'SV 1 - Produits'!$A$1:$E$119</definedName>
    <definedName name="_xlnm.Print_Area" localSheetId="5">'Nomenclature Produits'!$A$1:$J$88</definedName>
    <definedName name="_xlnm.Print_Area" localSheetId="0">'SV 1 - Clients'!$A$1:$B$45</definedName>
    <definedName name="_xlnm.Print_Area" localSheetId="3">'SV 1  Intervention'!$A$1:$B$36</definedName>
    <definedName name="_xlnm.Print_Area" localSheetId="1">'SV 1 - Produits'!$A$1:$B$133</definedName>
    <definedName name="_xlnm.Print_Area" localSheetId="2">'SV 1 - Sinistre'!$A$1:$B$69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2" l="1"/>
  <c r="A35" i="2"/>
  <c r="A26" i="2"/>
  <c r="A23" i="2"/>
  <c r="A3" i="2"/>
  <c r="A32" i="4"/>
  <c r="A7" i="4"/>
  <c r="A17" i="8"/>
  <c r="A112" i="1" l="1"/>
  <c r="A12" i="1" l="1"/>
  <c r="A10" i="1"/>
  <c r="A38" i="1" l="1"/>
  <c r="A36" i="1"/>
  <c r="A34" i="1"/>
  <c r="A32" i="1"/>
  <c r="A30" i="1"/>
  <c r="A128" i="1"/>
  <c r="A126" i="1"/>
  <c r="A124" i="1"/>
  <c r="A122" i="1"/>
  <c r="A3" i="8" l="1"/>
  <c r="A5" i="8"/>
  <c r="A7" i="8"/>
  <c r="A9" i="8"/>
  <c r="A11" i="8"/>
  <c r="A13" i="8"/>
  <c r="A15" i="8"/>
  <c r="A19" i="8"/>
  <c r="A21" i="8"/>
  <c r="A23" i="8"/>
  <c r="A25" i="8"/>
  <c r="A27" i="8"/>
  <c r="A29" i="8"/>
  <c r="A31" i="8"/>
  <c r="A33" i="8"/>
  <c r="A35" i="8"/>
  <c r="A37" i="8"/>
  <c r="A39" i="8"/>
  <c r="A41" i="8"/>
  <c r="A43" i="8"/>
  <c r="A45" i="8"/>
  <c r="A47" i="8"/>
  <c r="A49" i="8"/>
  <c r="A51" i="8"/>
  <c r="A53" i="8"/>
  <c r="A55" i="8"/>
  <c r="A57" i="8"/>
  <c r="A59" i="8"/>
  <c r="A61" i="8"/>
  <c r="A63" i="8"/>
  <c r="A65" i="8"/>
  <c r="A67" i="8"/>
  <c r="A69" i="8"/>
  <c r="A34" i="4"/>
  <c r="A30" i="4"/>
  <c r="A28" i="4"/>
  <c r="A26" i="4"/>
  <c r="A24" i="4"/>
  <c r="A22" i="4"/>
  <c r="A20" i="4"/>
  <c r="A18" i="4"/>
  <c r="A9" i="4"/>
  <c r="A5" i="4"/>
  <c r="A3" i="4"/>
  <c r="B33" i="4"/>
  <c r="A132" i="1"/>
  <c r="A130" i="1"/>
  <c r="A106" i="1"/>
  <c r="A110" i="1"/>
  <c r="A94" i="1"/>
  <c r="A96" i="1"/>
  <c r="A88" i="1"/>
  <c r="A92" i="1"/>
  <c r="A119" i="1"/>
  <c r="A117" i="1"/>
  <c r="A56" i="1"/>
  <c r="A108" i="1"/>
  <c r="A104" i="1"/>
  <c r="A102" i="1"/>
  <c r="A100" i="1"/>
  <c r="A98" i="1"/>
  <c r="A78" i="1"/>
  <c r="A62" i="1"/>
  <c r="A52" i="1"/>
  <c r="A40" i="1"/>
  <c r="A4" i="1"/>
  <c r="A8" i="1"/>
  <c r="A6" i="1"/>
  <c r="A27" i="2"/>
  <c r="A22" i="2"/>
  <c r="A38" i="2"/>
  <c r="A5" i="2"/>
  <c r="A7" i="2"/>
  <c r="A9" i="2"/>
  <c r="A13" i="2"/>
  <c r="A15" i="2"/>
  <c r="A40" i="2"/>
  <c r="A42" i="2"/>
  <c r="B15" i="4"/>
  <c r="B35" i="4"/>
  <c r="A36" i="4"/>
  <c r="A16" i="4"/>
  <c r="A14" i="4"/>
  <c r="B13" i="4"/>
  <c r="B11" i="4"/>
  <c r="A12" i="4"/>
</calcChain>
</file>

<file path=xl/sharedStrings.xml><?xml version="1.0" encoding="utf-8"?>
<sst xmlns="http://schemas.openxmlformats.org/spreadsheetml/2006/main" count="967" uniqueCount="620">
  <si>
    <t>Description</t>
  </si>
  <si>
    <t>C_Value_EHP</t>
  </si>
  <si>
    <t>C_HistValue_EHP</t>
  </si>
  <si>
    <t>Code postal</t>
  </si>
  <si>
    <t>Langue</t>
  </si>
  <si>
    <t>Sexe</t>
  </si>
  <si>
    <t>Etat_civil</t>
  </si>
  <si>
    <t>Profession</t>
  </si>
  <si>
    <t>NoAdresse</t>
  </si>
  <si>
    <t>max</t>
  </si>
  <si>
    <t>YoungDriver</t>
  </si>
  <si>
    <t>Anciennete du client à EHP</t>
  </si>
  <si>
    <t>C_Langue_EHP</t>
  </si>
  <si>
    <t>C_Sexe_EHP</t>
  </si>
  <si>
    <t>C_Age_EHP</t>
  </si>
  <si>
    <t>C_Taille_Famille_EHP</t>
  </si>
  <si>
    <t>C_Profession_EHP</t>
  </si>
  <si>
    <t>C_enfants_EHP</t>
  </si>
  <si>
    <t>C_Lifestage _EHP</t>
  </si>
  <si>
    <t>C_robinson_EHP</t>
  </si>
  <si>
    <t>C_NoAdresse_EHP</t>
  </si>
  <si>
    <t>C_NoTel_EHP</t>
  </si>
  <si>
    <t>C_Doute_EHP</t>
  </si>
  <si>
    <t>C_NoEmail_EHP</t>
  </si>
  <si>
    <t>Age à la fin de la periode historique</t>
  </si>
  <si>
    <t>I_MAI_nb_HP</t>
  </si>
  <si>
    <t>Nombre d'interventionde type mail durant la période historique</t>
  </si>
  <si>
    <t>Nombre de mois depuis la dernière intervention de type mail (dans la periode historique)</t>
  </si>
  <si>
    <t>Nombre de mois depuis le dernier sinistre.</t>
  </si>
  <si>
    <t>Dernier produit (niveau 3) pour lequel il y a eu un sinitre
ASS = Assistance
AUT = Autos (A2 + AU)
DCO = Droit Commun
INC = Incendie (IB + IE + BI partic.)
PFI = Produit Financier
SDS = Soins de santé
PFI = Produit Financier
VCL = Vie Classique</t>
  </si>
  <si>
    <t>-</t>
  </si>
  <si>
    <t>Puissance du vehicule le plus puissance assuré à la fin de la période historique</t>
  </si>
  <si>
    <t>Valeurs du vehicule le plus cher assurés à la fin de la période historique</t>
  </si>
  <si>
    <t>Nombre de points modullo à EHP</t>
  </si>
  <si>
    <t>Basket des produits de niveau 2 possédés à la fin de la période historique. Listes des codes produits distinct ordonnés alphabétiquement et séparé par des "_". C'est à-dire:
IAR si le client possède des produits IARD
VIE si le client possède des produits Vie.
e.g.: IAR_VIE, VIE, "",...</t>
  </si>
  <si>
    <t>Nombre de contract de type Incendie (IB + IE + BI partic.) ouverts à la fin de la période historique</t>
  </si>
  <si>
    <t>Nombre de contract de type Produit Financier ouverts à la fin de la période historique</t>
  </si>
  <si>
    <t>Nombre de contract de type Vie privée  ouverts à la fin de la période historique</t>
  </si>
  <si>
    <t>C_enews_EHP</t>
  </si>
  <si>
    <t>Aggréation famille</t>
  </si>
  <si>
    <t>sum</t>
  </si>
  <si>
    <t>min</t>
  </si>
  <si>
    <t>calculer sur les produits de tous les membres de la famille</t>
  </si>
  <si>
    <t>Nomber de mois depuis la derniere sortie de contract. Calculer par rapport à EHP. N'inclus pas les produits financiers. Date de renon</t>
  </si>
  <si>
    <t>Prime perdue lors de la dernière sortie de contract durant HP. N'inclus pas les produits financiers. Ne pas considérer les supsensions</t>
  </si>
  <si>
    <t>Présence Joker à la fin de la période historique. Joker = 5 ans d'ancienneté bonus malus 0 --&gt; Joker. Donc en cas d'accident en tord pas d'impact sur BM</t>
  </si>
  <si>
    <t>C_Contentieux_EHP</t>
  </si>
  <si>
    <t>Nbre de client dans la famille</t>
  </si>
  <si>
    <t>C_Anciennete_EHP</t>
  </si>
  <si>
    <t>Lifestage . Enseignant, jeune, famille, medior, senior, single, couple sans enfant</t>
  </si>
  <si>
    <t>C_modulo_EHP</t>
  </si>
  <si>
    <t>Montant débours pour les sinistre déclarés durant la periode historique</t>
  </si>
  <si>
    <t>Flag indiquant si le client est contentieux à la fin de la période historique</t>
  </si>
  <si>
    <t>Valeur du client à la fin de la période historique. Valeur = Somme des gains esperés.</t>
  </si>
  <si>
    <t>Commentaires</t>
  </si>
  <si>
    <t>Flag indiquant si le client est sur la liste robinson</t>
  </si>
  <si>
    <t>Flag indiquant s'il y a une domiciliation pour l'un des contracts</t>
  </si>
  <si>
    <t>BonusMalus à la fin de la période historique</t>
  </si>
  <si>
    <t>Augementation du BonusMalus durant la période historique. Increase between average 6 first (per1) and average 6 last months (per2). -Per1 si Per2 = 0. Per2 si per 1 = 0. Unknown si per1= per2=0</t>
  </si>
  <si>
    <t>Bonus Malus pour omnium à la fin de la période historique.</t>
  </si>
  <si>
    <t>Augementation du Bonus Malus pour omnium entre le début et la fin de la période historique. Increase between average 6 first (per1) and average 6 last months (per2). -Per1 si Per2 = 0. Per2 si per 1 = 0. Unknown si per1= per2=0</t>
  </si>
  <si>
    <t>Montant débours le plus élevé payé pour un sinistre durant la période historique</t>
  </si>
  <si>
    <t>Montant débours totale payé pour les sinistres déclarés par le client depuis son entrée chez Ethias jusqu'à EHP</t>
  </si>
  <si>
    <t>Montant débours le plus élever payé pour un sinistre déclaré par le client depuis son entrée chez Ethias jusqu'à EHP</t>
  </si>
  <si>
    <t>Cout du dernier sinistre déclaré par le client depuis son entrée chez Ethias (avant EHP)</t>
  </si>
  <si>
    <t>Nombre de sinistres déclarés par le client depuis son entrée chez Ethias jusqu'à EHP</t>
  </si>
  <si>
    <t>Nombre de sinistres déclarés par le client durant la période historique</t>
  </si>
  <si>
    <t>Nombre de sinistres déclarés pour lesquels le débours n'a pas été payé. Depuis l'entrée chez Ethias jusqu'à EHP</t>
  </si>
  <si>
    <t>Couverture de l'assurance auto. Basket des éléments couverts au moins par une des assurance auto ouverte à la fin de la période historique
ASC = ?
MOB = ?
MOM = mini omnium
OMN = monium
PJ = ?
RC = Responsabilité civil
VOL = vol</t>
  </si>
  <si>
    <t>Compute</t>
  </si>
  <si>
    <t>Nombre de sinistres déclarés pour l'assistance durant la période historique</t>
  </si>
  <si>
    <t>S_Year_nb_Ever</t>
  </si>
  <si>
    <t>Nombre de sinistres par an. Calculer depuis l'entrée du client chez Ethias jusqu'à EHP.</t>
  </si>
  <si>
    <t>Nombre de sinistres déclarés pour l'assistance depuis l'entrée du client chez Ethias jusqu'à EHP</t>
  </si>
  <si>
    <t xml:space="preserve">Nombre de mois depuis le dernier sinistre déclaré pour l'assistance. </t>
  </si>
  <si>
    <t>Nombre de sinistres déclarés pour l'auto durant la période historique</t>
  </si>
  <si>
    <t>Nombre de sinistres déclarés pour l'auto depuis l'entrée du client chez Ethias jusqu'à EHP</t>
  </si>
  <si>
    <t xml:space="preserve">Nombre de mois depuis le dernier sinistre déclaré pour l'auto. </t>
  </si>
  <si>
    <t>Nombre de sinistres déclarés pour le droit commun durant la période historique</t>
  </si>
  <si>
    <t>Nombre de sinistres déclarés pour le droit commun depuis l'entrée du client chez Ethias jusqu'à EHP</t>
  </si>
  <si>
    <t xml:space="preserve">Nombre de mois depuis le dernier sinistre déclaré pour le droit commun. </t>
  </si>
  <si>
    <t>Nombre de sinistres déclarés pour l'incendie durant la période historique</t>
  </si>
  <si>
    <t>Nombre de sinistres déclarés pour l'incendie depuis l'entrée du client chez Ethias jusqu'à EHP</t>
  </si>
  <si>
    <t xml:space="preserve">Nombre de mois depuis le dernier sinistre déclaré pour l'incendie. </t>
  </si>
  <si>
    <t>avg</t>
  </si>
  <si>
    <t>Loyer payer pour le(s) bâtiment(s) assuré(s). 0 si pas locataire. Unknown si pas de bâtiment assuré</t>
  </si>
  <si>
    <t>Flag indiquant si le client à eu un assenissement durant la période historique. Mis dehors, franchise ou augmente prime</t>
  </si>
  <si>
    <t>Dernière photo uniquement</t>
  </si>
  <si>
    <t>Facilité 
(1 = facile 
3 = difficile)</t>
  </si>
  <si>
    <t>Id</t>
  </si>
  <si>
    <t>Agrégation famille</t>
  </si>
  <si>
    <t>Utilité 
(1 = très utile 
3 = pas très utile)</t>
  </si>
  <si>
    <t>il s'agit de la présence ou non d'enfants, nous ne savons pas combien</t>
  </si>
  <si>
    <t>P_Domiciliation_EHP</t>
  </si>
  <si>
    <t xml:space="preserve"> = produit d'entrée</t>
  </si>
  <si>
    <t>Nombre de contrats auto EHP</t>
  </si>
  <si>
    <t>Présence d'enfants</t>
  </si>
  <si>
    <t>C_modulo_point_EHP_HH</t>
  </si>
  <si>
    <t>Flag NoTel</t>
  </si>
  <si>
    <t>Nombre de fiches doutes client</t>
  </si>
  <si>
    <t>Flag NoEmail</t>
  </si>
  <si>
    <t>Pas de sens au niveau famille car toutes les personnes d'un ménage ont le même segment</t>
  </si>
  <si>
    <t>Attention interprétation : valeur augmente car nouveau contrat ou parce que nouveau membre dans le ménage</t>
  </si>
  <si>
    <t>calcul de points se fait par ménage</t>
  </si>
  <si>
    <t>Nom</t>
  </si>
  <si>
    <t>A calculer au niveau du client / mén</t>
  </si>
  <si>
    <t>calcul</t>
  </si>
  <si>
    <t>P_Sortie_AmtLastAUT_HP</t>
  </si>
  <si>
    <t>P_Sortie_AmtLastINC_HP</t>
  </si>
  <si>
    <t>P_Sortie_AmtLastASS_HP</t>
  </si>
  <si>
    <t>P_Sortie_AmtLastVIP_HP</t>
  </si>
  <si>
    <t>P_Sortie_AmtLastAUT_HP_HH</t>
  </si>
  <si>
    <t>P_Sortie_AmtLastINC_HP_HH</t>
  </si>
  <si>
    <t>P_Sortie_AmtLastASS_HP_HH</t>
  </si>
  <si>
    <t>P_Sortie_AmtLastVIP_HP_HH</t>
  </si>
  <si>
    <t>Montant de la dernière sortie auto</t>
  </si>
  <si>
    <t>Montant de la dernière sortie incendie</t>
  </si>
  <si>
    <t>Montant de la dernière sortie assistance</t>
  </si>
  <si>
    <t>Montant de la dernière sortie familiale</t>
  </si>
  <si>
    <t>Nb de mois depuis la dernière sortie auto</t>
  </si>
  <si>
    <t>Nb de mois depuis la dernière sortie incendie</t>
  </si>
  <si>
    <t>Nb de mois depuis la dernière sortie assistance</t>
  </si>
  <si>
    <t>Nb de mois depuis la dernière sortie familiale</t>
  </si>
  <si>
    <t>Total des primes des contrats IARD à EHP</t>
  </si>
  <si>
    <t>P_Sortie_AmtLastIARD_HP</t>
  </si>
  <si>
    <t>P_sortie_typeLastIARD_HP</t>
  </si>
  <si>
    <t>Nombre de mois avant l'échéance du prochain contract IARD</t>
  </si>
  <si>
    <t>Nombre de mois avant l'échéance du prochain contract incendie</t>
  </si>
  <si>
    <t>Nombre de mois avant l'échéance du prochain contract assistance</t>
  </si>
  <si>
    <t>Nombre de mois avant l'échéance du prochain contract familiale</t>
  </si>
  <si>
    <t xml:space="preserve">  = max ancienneté ménage</t>
  </si>
  <si>
    <t>pour autant que le contrat ait été encore ouverts durant les 36 derniers mois</t>
  </si>
  <si>
    <t>Nombre de mois depuis la signature du dernier contract (le plus récent) en auto</t>
  </si>
  <si>
    <t>total des primes des contrats auto</t>
  </si>
  <si>
    <t>P_Nbctt_EHP</t>
  </si>
  <si>
    <t>P_NbcttIARD_EHP</t>
  </si>
  <si>
    <t>P_NbcttIARD_EHP_HH</t>
  </si>
  <si>
    <t>Nombre de contracts IARD en cours à la fin de la période historique</t>
  </si>
  <si>
    <t>P_basketIARDVIE_EHP</t>
  </si>
  <si>
    <t>cal</t>
  </si>
  <si>
    <t>Type du produit d'entrée</t>
  </si>
  <si>
    <t>A calculer pour tous les contrats auto</t>
  </si>
  <si>
    <t>Valeur du véhicule</t>
  </si>
  <si>
    <t>P_Basket_GarAUT_EHP</t>
  </si>
  <si>
    <t>camculer le nombre de joker aussi au niveau client et ménage?</t>
  </si>
  <si>
    <t>Nombre de contrats avec clause promo EHP</t>
  </si>
  <si>
    <t>Nombre de mois depuis la signature du dernier contract (le plus récent) IARD</t>
  </si>
  <si>
    <t>Présence de la garantie PJ à la fin de la période</t>
  </si>
  <si>
    <t>Présence de la garantie PJP à la fin de la période</t>
  </si>
  <si>
    <t>Présence de la garantie ASC à la fin de la période</t>
  </si>
  <si>
    <t>Présence de la garantie MDM à la fin de la période</t>
  </si>
  <si>
    <t>Présence de la garantie MOP à la fin de la période</t>
  </si>
  <si>
    <t>Présence de la garantie DMA à la fin de la période</t>
  </si>
  <si>
    <t>Présence de la garantie OMP à la fin de la période</t>
  </si>
  <si>
    <t>Nombre de contrats assistance</t>
  </si>
  <si>
    <t>P_basket_INC_EHP</t>
  </si>
  <si>
    <t>P_resmat_PFI</t>
  </si>
  <si>
    <t>P_resmat_PFI_HH</t>
  </si>
  <si>
    <t>P_NbcttVIE_EHP</t>
  </si>
  <si>
    <t>P_NbcttVIE_EHP_HH</t>
  </si>
  <si>
    <t>Nombre de contracts VIE en cours à la fin de la période historique</t>
  </si>
  <si>
    <t>P_NbCttAUT_EHP</t>
  </si>
  <si>
    <t>P_NbCttAUT_EHP_HH</t>
  </si>
  <si>
    <t>P_NbCttASS_EHP</t>
  </si>
  <si>
    <t>P_NbCttASS_EHP_HH</t>
  </si>
  <si>
    <t>P_NbCttDCO_EHP</t>
  </si>
  <si>
    <t>P_NbCttINC_EHP</t>
  </si>
  <si>
    <t>P_NbCttPFI_EHP</t>
  </si>
  <si>
    <t>P_NbCttVIP_EHP</t>
  </si>
  <si>
    <t>P_Fractionnement_EHP</t>
  </si>
  <si>
    <t>Flag indiquant s'il y a fractionnement autre qu'annuel pour l'un des contracts</t>
  </si>
  <si>
    <t>Code fractionnement police</t>
  </si>
  <si>
    <t>Contrat faisant partie d'un modulo</t>
  </si>
  <si>
    <t>Annee de construction du véhicule</t>
  </si>
  <si>
    <t>nombre d'années au BM00</t>
  </si>
  <si>
    <t>P_INC_qualite_EHP</t>
  </si>
  <si>
    <t>propriétaire ou locataire</t>
  </si>
  <si>
    <t>P_VIP_qualite_EHP_HH</t>
  </si>
  <si>
    <t>isolé-ménge ou senior</t>
  </si>
  <si>
    <t>VCA du contrat</t>
  </si>
  <si>
    <t>evolution de la VCA entre BHP et EHP</t>
  </si>
  <si>
    <t>S_Year_nb_HP</t>
  </si>
  <si>
    <t>Nombre de sinistres sans débours pendant HP</t>
  </si>
  <si>
    <t>I_DEV_nbauto_rempl_EHP_6</t>
  </si>
  <si>
    <t>I_DEV_nbauto_rempl_EHP_12</t>
  </si>
  <si>
    <t>Nb devis auto remplacements HP</t>
  </si>
  <si>
    <t>Nb devis auto remplacements EHP - 6 mois</t>
  </si>
  <si>
    <t>Nb devis auto remplacements EHP - 12 mois</t>
  </si>
  <si>
    <t>Nb devis auto HP</t>
  </si>
  <si>
    <t>Nb devis incendie_HP</t>
  </si>
  <si>
    <t>Nb_devis familiale HP</t>
  </si>
  <si>
    <t>Nb devis assistance HP</t>
  </si>
  <si>
    <t>Nombre de mailing assistance reçus par le client</t>
  </si>
  <si>
    <t>I_MAI_nbASS_HP</t>
  </si>
  <si>
    <t>I_DOC_nb_HP</t>
  </si>
  <si>
    <t>I_DOC_Last_HP</t>
  </si>
  <si>
    <t>Type de produits (niveau 3) de la dernière sortie durant la période historique. Ne pas considérer les supsensions. ASS = Assistance - AUT = Autos - DCO = Droit Commun - INC = Incendie (IB + IE + BI partic.)</t>
  </si>
  <si>
    <t>Type of the first product ever booked (niveau 3)
ASS = Assistance - AUT = Autos (A2 + AU) - DCO = Droit Commun - INC = Incendie (IB + IE + BI partic.) - PFI = Produit Financier - SDS = Soins de santé - PFI = Produit Financier - VCL = Vie Classique - e.g. ASS_VCL, SDS_PFI,...</t>
  </si>
  <si>
    <t>Basket des produits IAR de niveau 3 possédés à la fin de la période historique. Listes des codes produits distinct ordonnés alphabétiquement et séparé par des "_". C'est à-dire:
ASS = Assistance - AUT = Autos (A2 + AU) - DCO = Droit Commun - INC = Incendie (IB + IE + BI partic.) - SDS = Soins de santé - e.g.: ASS_AUT, SDS, "", ASS_DCO_INC, ...</t>
  </si>
  <si>
    <t>Basket du type de véhicule assuré à la fin de la période historique.
AUT = Auto - CYC = Cyclo - 
MOT = Moto
CAM = Camionette
DIV = Divers</t>
  </si>
  <si>
    <t>I_MAI_cibledernCAMPASS</t>
  </si>
  <si>
    <t>flag personne ciblée dans le cadre de la dernière campagne assistance</t>
  </si>
  <si>
    <t>P_VCA_AUT_EHP</t>
  </si>
  <si>
    <t>P_VCA_ASS_EHP</t>
  </si>
  <si>
    <t>P_VCA_VIP_EHP</t>
  </si>
  <si>
    <t>P_VCA_INC_EHP</t>
  </si>
  <si>
    <t>compute</t>
  </si>
  <si>
    <t>Nombre de mois avant l'échéance du prochain contract auto - voiture</t>
  </si>
  <si>
    <t>Nombre de mois avant l'échéance du prochain contract auto - autres catégories</t>
  </si>
  <si>
    <t xml:space="preserve">  = ancienneté client --&gt; nombre d'années</t>
  </si>
  <si>
    <t>C_Codepostal_EHP</t>
  </si>
  <si>
    <t>C_Etatcivil_EHP</t>
  </si>
  <si>
    <t>C_Segmentval_EHP</t>
  </si>
  <si>
    <t>C_surveillance_EHP</t>
  </si>
  <si>
    <t>C_epub_EHP</t>
  </si>
  <si>
    <t>C_HistValueInc_HP</t>
  </si>
  <si>
    <t>C_HistValuepInc_HP</t>
  </si>
  <si>
    <t>C_ValueInc_HP</t>
  </si>
  <si>
    <t>C_ValuepInc_HP</t>
  </si>
  <si>
    <t xml:space="preserve"> = 0 si même valeur à BHP et EHP, donc pinc = 0 aussi.
 = missing si une des 2 valeurs (bhp ou ehp = missing) et pinc = missing aussi</t>
  </si>
  <si>
    <t>C_ValuepInc_HP_HH</t>
  </si>
  <si>
    <t>C_HistValuepInc_HP_HH</t>
  </si>
  <si>
    <t>P_sortie_nbmoisLastIARD_HP</t>
  </si>
  <si>
    <t>Type de la dernière sortie IARD (Ethias ou client)</t>
  </si>
  <si>
    <t>P_cdtypsorIARD_HP</t>
  </si>
  <si>
    <t>P_cdtypsorAUT_HP</t>
  </si>
  <si>
    <t>Type de la dernière sortie auto (Ethias ou client)</t>
  </si>
  <si>
    <t>P_cdtypsorASS_HP</t>
  </si>
  <si>
    <t>Type de la dernière sortie assistance (Ethias ou client)</t>
  </si>
  <si>
    <t>P_cdtypsorINC_HP</t>
  </si>
  <si>
    <t>Type de la dernière sortie incendie (Ethias ou client)</t>
  </si>
  <si>
    <t>P_cdtypsorVIP_HP</t>
  </si>
  <si>
    <t>Type de la dernière sortie familiale (Ethias ou client)</t>
  </si>
  <si>
    <t>P_sortie_nbmoisLastAUT_HP_HH</t>
  </si>
  <si>
    <t>P_sortie_nbmoisLastINC_HP</t>
  </si>
  <si>
    <t>P_sortie_nbmoisLastINC_HP_HH</t>
  </si>
  <si>
    <t>P_sortie_nbmoisLastASS_HP</t>
  </si>
  <si>
    <t>P_sortie_nbmoisLastASS_HP_HH</t>
  </si>
  <si>
    <t>P_sortie_nbmoisLastVIP_HP</t>
  </si>
  <si>
    <t>P_sortie_nbmoisLastVIP_HP_HH</t>
  </si>
  <si>
    <t>P_sortie_nbmoisLastAUT_HP</t>
  </si>
  <si>
    <t>P_sortie_iftypelastIARDisAUT_HP</t>
  </si>
  <si>
    <t>si dernière sortie IARD = auto, alors spécifie si voiture ou autre véhicule</t>
  </si>
  <si>
    <t>P_sortietype_AUT_HP</t>
  </si>
  <si>
    <t>dernière sortie auto, spécifie si voiture ou autre véhicule</t>
  </si>
  <si>
    <t>P_CloseNext_AUT_EHP_HH</t>
  </si>
  <si>
    <t>P_CloseNext_AUT_EHP</t>
  </si>
  <si>
    <t>P_CloseNext_AUT_o_EHP</t>
  </si>
  <si>
    <t>P_CloseNext_AUT_o_EHP_HH</t>
  </si>
  <si>
    <t>P_CloseNext_IARD_EHP</t>
  </si>
  <si>
    <t>P_CloseNext_INC_EHP</t>
  </si>
  <si>
    <t>P_CloseNext_INC_EHP_HH</t>
  </si>
  <si>
    <t>P_CloseNext_ASS_EHP</t>
  </si>
  <si>
    <t>P_CloseNext_ASS_EHP_HH</t>
  </si>
  <si>
    <t>P_CloseNext_VIP_EHP</t>
  </si>
  <si>
    <t>P_CloseNext_VIP_EHP_HH</t>
  </si>
  <si>
    <t>P_primeamtsum_EHP</t>
  </si>
  <si>
    <t>P_primeamtAUT_EHP</t>
  </si>
  <si>
    <t>P_primeamtAUT_o_EHP</t>
  </si>
  <si>
    <t>P_NbCttAUT_o_EHP</t>
  </si>
  <si>
    <t>P_NbCttAUT_o_EHP_HH</t>
  </si>
  <si>
    <t>Nombre de contract de type Droit Commun (autres que VIP) ouverts à la fin de la période historique</t>
  </si>
  <si>
    <t>P_primeamtsum_EHP_HH</t>
  </si>
  <si>
    <t>P_primeamtAUT_EHP_HH</t>
  </si>
  <si>
    <t>P_primeamtAUT_o_EHP_HH</t>
  </si>
  <si>
    <t>P_FirstNbyear_Ever</t>
  </si>
  <si>
    <t>Nombre d'années depuis la signature du premier contract</t>
  </si>
  <si>
    <t>P_FirstTypeniv3_ever</t>
  </si>
  <si>
    <t>P_FirsTtype_Ever</t>
  </si>
  <si>
    <t>P_FirsTtype_Ever_HH</t>
  </si>
  <si>
    <t>P_FirstnbmonthAUT_pEver</t>
  </si>
  <si>
    <t>P_FirstnbmonthAUT_pEver_HH</t>
  </si>
  <si>
    <t>P_FirstnbmonthAUT_o_pEver</t>
  </si>
  <si>
    <t>P_FirstnbmonthAUT_o_pEver_HH</t>
  </si>
  <si>
    <t>Nombre de mois depuis la signature du premier contract auto - voiture</t>
  </si>
  <si>
    <t>Nombre de mois depuis la signature du premier contract auto - autres véhicules</t>
  </si>
  <si>
    <t>P_LastnbmonthAUT_Ever</t>
  </si>
  <si>
    <t>P_LastnbmonthAUT_Ever_HH</t>
  </si>
  <si>
    <t>P_LastnbmonthAUT_o_Ever</t>
  </si>
  <si>
    <t>P_LastnbmonthAUT_o_Ever_HH</t>
  </si>
  <si>
    <t>sans les SDSCOL</t>
  </si>
  <si>
    <t>La partie de SDSCOL que le client paye est excluse</t>
  </si>
  <si>
    <t>sans SDSCOL</t>
  </si>
  <si>
    <t>calcul sur produit d'entree : impossible d'enlever les SDSCOL</t>
  </si>
  <si>
    <t>P_LastIARDType_EHP</t>
  </si>
  <si>
    <t>P_LastIARDType_EHP_HH</t>
  </si>
  <si>
    <t>P_LastIARDNbmonth_EHP</t>
  </si>
  <si>
    <t>Type du dernier contrat souscrit (niveau3)</t>
  </si>
  <si>
    <t>sans les SDSCOL  et sans les VCL+ si le panier est vide il se peut que tous les contrats soient affinity par exemple</t>
  </si>
  <si>
    <t>P_Basket_niv3_EHP</t>
  </si>
  <si>
    <t>P_Basket_auto_EHP</t>
  </si>
  <si>
    <t>P_INC_capcon_EHP</t>
  </si>
  <si>
    <t>P_INC_capbat_EHP</t>
  </si>
  <si>
    <t>P_INC_Loyer_EHP</t>
  </si>
  <si>
    <t>P_INC_flagvol_EHP</t>
  </si>
  <si>
    <t>P_INC_Loyer_HH</t>
  </si>
  <si>
    <t>P_AUT_Puismax_EHP</t>
  </si>
  <si>
    <t>P_AUT_Valcatmax_EHP</t>
  </si>
  <si>
    <t>CTT_AUT_Value_EHP</t>
  </si>
  <si>
    <t>CTT_AUT_Joker_EHP</t>
  </si>
  <si>
    <t>CTT_AUT_Promo_EHP</t>
  </si>
  <si>
    <t>CTT_AUT_Puissveh_EHP</t>
  </si>
  <si>
    <t>CTT_AUT_PJ_Flag_EHP</t>
  </si>
  <si>
    <t>CTT_AUT_PJ_Flag_BHP</t>
  </si>
  <si>
    <t>CTT_AUT_ASC_Flag_EHP</t>
  </si>
  <si>
    <t>CTT_AUT_ASC_Flag_BHP</t>
  </si>
  <si>
    <t>CTT_AUT_MDM_Flag_EHP</t>
  </si>
  <si>
    <t>CTT_AUT_MDM_Flag_BHP</t>
  </si>
  <si>
    <t>CTT_AUT_DMA_Flag_EHP</t>
  </si>
  <si>
    <t>CTT_AUT_DMA_Flag_BHP</t>
  </si>
  <si>
    <t>CTT_AUT_Domiciliation_EHP</t>
  </si>
  <si>
    <t>CTT_AUT_Fractionnement_EHP</t>
  </si>
  <si>
    <t>CTT_AUT_VCA_EHP</t>
  </si>
  <si>
    <t>CTT_AUT_VCAinc_HP</t>
  </si>
  <si>
    <t>CTT_AUT_YoungDriver_EHP</t>
  </si>
  <si>
    <t>CTT_AUT_FlagPruning_EHP</t>
  </si>
  <si>
    <t>CTT_AUT_PJP_Flag_EHP</t>
  </si>
  <si>
    <t>CTT_AUT_PJP_Flag_BHP</t>
  </si>
  <si>
    <t>CTT_AUT_OMP_Flag_EHP</t>
  </si>
  <si>
    <t>CTT_AUT_OMP_Flag_BHP</t>
  </si>
  <si>
    <t>CTT_AUT_MOP_Flag_EHP</t>
  </si>
  <si>
    <t>CTT_AUT_MOP_Flag_BHP</t>
  </si>
  <si>
    <t>CTT_AUT_BMRC_EHP</t>
  </si>
  <si>
    <t>CTT_AUT_BMDM_EHP</t>
  </si>
  <si>
    <t>CTT_AUT_Nbannee_BM0_EHP</t>
  </si>
  <si>
    <t>CTT_AUT_anneeCST_EHP</t>
  </si>
  <si>
    <t>CTT_AUT_modulo_EHP</t>
  </si>
  <si>
    <t>CTT_AUT_BMRC_Inc_HP</t>
  </si>
  <si>
    <t>CTT_AUT_BMDM_inc_HP</t>
  </si>
  <si>
    <t>CTT_AUT_VCA_BHP</t>
  </si>
  <si>
    <t>S_AUT_nbtot_Ever</t>
  </si>
  <si>
    <t>S_AUT_Amount_ever</t>
  </si>
  <si>
    <t>S_AUT_nbtot_HP</t>
  </si>
  <si>
    <t>S_AUT_nbssdebours_HP</t>
  </si>
  <si>
    <t>S_AUT_Last_Ever</t>
  </si>
  <si>
    <t>S_ASS_nbtot_HP</t>
  </si>
  <si>
    <t>S_ASS_nbssdebours_HP</t>
  </si>
  <si>
    <t>S_ASS_nbtot_Ever</t>
  </si>
  <si>
    <t>S_ASS_Last_Ever</t>
  </si>
  <si>
    <t>S_ASS_Amount_ever</t>
  </si>
  <si>
    <t>S_VIP_nbtot_HP</t>
  </si>
  <si>
    <t>S_VIP_nbssdebours_HP</t>
  </si>
  <si>
    <t>S_VIP_nbtot_Ever</t>
  </si>
  <si>
    <t>S_VIP_Last_Ever</t>
  </si>
  <si>
    <t>S_VIP_Amount_ever</t>
  </si>
  <si>
    <t>S_INC_nbtot_HP</t>
  </si>
  <si>
    <t>S_INC_nbssdebours_HP</t>
  </si>
  <si>
    <t>S_INC_nbtot_Ever</t>
  </si>
  <si>
    <t>S_INC_Last_Ever</t>
  </si>
  <si>
    <t>S_INC_Amount_ever</t>
  </si>
  <si>
    <t>S_TOT_nbtot_Ever</t>
  </si>
  <si>
    <t>S_TOT_nbtot_HP</t>
  </si>
  <si>
    <t>S_TOT_amout_HP</t>
  </si>
  <si>
    <t>S_TOT_amount_Ever</t>
  </si>
  <si>
    <t>S_TOT_nbssdebours_HP</t>
  </si>
  <si>
    <t>S_TOT_nbssdebours_Ever</t>
  </si>
  <si>
    <t>S_TOT_last_Ever</t>
  </si>
  <si>
    <t>S_TOT_type_lastEver</t>
  </si>
  <si>
    <t>S_TOT_amt_lastEver</t>
  </si>
  <si>
    <t>S_TOT_amt_maxEver</t>
  </si>
  <si>
    <t>S_TOT_amt_maxHP</t>
  </si>
  <si>
    <t>S_TOT_amt_lastHP</t>
  </si>
  <si>
    <t>I_MAI_nbmonthLast_HP</t>
  </si>
  <si>
    <t>I_MAI_libellelast_HP</t>
  </si>
  <si>
    <t>Libellé de la dernière action MAI pour l'affilié</t>
  </si>
  <si>
    <t>I_DEV_nbtot_HP</t>
  </si>
  <si>
    <t>I_DEV_nbaut_HP</t>
  </si>
  <si>
    <t>I_DEV_nbrmpl_HP</t>
  </si>
  <si>
    <t>I_DEV_nbinc_HP</t>
  </si>
  <si>
    <t>I_DEV_nbrcvp_HP</t>
  </si>
  <si>
    <t>I_DEV_nbass_HP</t>
  </si>
  <si>
    <t>I_DEV_nbotr_HP</t>
  </si>
  <si>
    <t>Nombre de devis pour des autres produits</t>
  </si>
  <si>
    <t>I_DEV_nbmonthLast_HP</t>
  </si>
  <si>
    <t>I_DEV_typeLast_HP</t>
  </si>
  <si>
    <t>Max des réserves PFI pendant HP</t>
  </si>
  <si>
    <t>P_nbcttFNF_EHP</t>
  </si>
  <si>
    <t>P_nbcttCF8_EHP</t>
  </si>
  <si>
    <t>P_nbcttFFI_EHP</t>
  </si>
  <si>
    <t>P_nbcttCFI_EHP</t>
  </si>
  <si>
    <t>P_nbcttSDS_EHP</t>
  </si>
  <si>
    <t>P_nbcttSDSCOL_EHP</t>
  </si>
  <si>
    <t>P_PIncAmtPFI_HP</t>
  </si>
  <si>
    <t>P_nbcttSDS_HH_EHP</t>
  </si>
  <si>
    <t>P_nbcttSDSCOL_HH_EHP</t>
  </si>
  <si>
    <t>P_nbcttSDSPAR_HH_EHP</t>
  </si>
  <si>
    <t>P_max_amountPFI_HP</t>
  </si>
  <si>
    <t>Présence de la garantie PJP au début de la période</t>
  </si>
  <si>
    <t>Présence de la garantie PJ au début de la période</t>
  </si>
  <si>
    <t>Présence de la garantie ASC au début de la période</t>
  </si>
  <si>
    <t>Présence de la garantie MDM au début de la période</t>
  </si>
  <si>
    <t>Présence de la garantie MOP au début de la période</t>
  </si>
  <si>
    <t>Présence de la garantie DMA au début de la période</t>
  </si>
  <si>
    <t>Présence de la garantie OMP au début de la période</t>
  </si>
  <si>
    <t>Flag indiquant si le client est sous surveillance pour un sinistre à la fin de la période historique (soit Flag A (fraude), soit Flag S (surveillance sinistre), soit Flag Z (fiche doute), soit Flag W (refus d'assurer))</t>
  </si>
  <si>
    <t>Outdated</t>
  </si>
  <si>
    <t>x</t>
  </si>
  <si>
    <t>Do not use (outdated)</t>
  </si>
  <si>
    <t>Augementation de la valeur du client durant la période historique. Valeur = Somme des gains esperés. Increase between average 6 first (per1) and average 6 last months (per2). -Per1 si Per2 = 0. Per2 si per 1 = 0. Unknown si per1= per2=0 
Do not use (outdated)</t>
  </si>
  <si>
    <t>Augementation de la valeur du client durant la période historique. Valeur = Somme des gains esperés. Relative increase between average 6 first (per1) and average 6 last months (per2). (Per2-Per1)/Per1. -1 si Per2 = 0.  99 si per 1 = 0. Unknown si per1= per2=0
Do not use (outdated)</t>
  </si>
  <si>
    <t>Valeur du client à la fin de la période historique. Valeur = Somme des gains esperés.
Do not use (outdated)</t>
  </si>
  <si>
    <t>Augementation de la valeur historique du client durant la période historique. Valeur historique = Somme des gains esperés - débours sinistre. Increase between average 6 first (per1) and average 6 last months (per2). -Per1 si Per2 = 0. Per2 si per 1 = 0. Unknown si per1= per2=0
Do not use (outdated)</t>
  </si>
  <si>
    <t>Augementation de la valeur historique du client durant la période historique. Valeur historique = Somme des gains esperés - débours sinistre. Relative increase between average 6 first (per1) and average 6 last months (per2). (Per2-Per1)/Per1. -1 si Per2 = 0.  99 si per 1 = 0. Unknown si per1= per2=0
Do not use (outdated)</t>
  </si>
  <si>
    <t>Age maximum des personnes du ménage à la fin de la periode historique</t>
  </si>
  <si>
    <t>Age minimum des personnes du ménage à la fin de la periode historique</t>
  </si>
  <si>
    <t>Anciennete maximum des personnes du ménage à la fin de la période historique</t>
  </si>
  <si>
    <t>Anciennete minimum des personnes du ménage à la fin de la période historique</t>
  </si>
  <si>
    <t>Indique si le client à au moins un contract modulo (modulo is a virtual package of various products)</t>
  </si>
  <si>
    <t>Segment valeur. Croisement valeur actuel et valeur historique. Top, potential, ?, Low
Do not use (outdated)</t>
  </si>
  <si>
    <t>optin. Ok for newsletter
Do not use (outdated)</t>
  </si>
  <si>
    <t>&gt;&gt;&gt; same above on household view</t>
  </si>
  <si>
    <t>Nombre de mois depuis la signature du dernier contract (le plus récent) en auto pour les autres catégories que voiture (classic car, moto, cyclo, …)</t>
  </si>
  <si>
    <t>total des primes des contrats auto pour les autres catégories que voiture (classic car, moto, cyclo, …)</t>
  </si>
  <si>
    <t>Montant des réserves mathematiques (same as amount on a savings accounts plus interests)</t>
  </si>
  <si>
    <t>Nombre de contracts total en cours à la fin de la période historique</t>
  </si>
  <si>
    <t>Nombre de contrats auto EHP (autres catégories que voiture)</t>
  </si>
  <si>
    <t>BAT for the building
CON for content</t>
  </si>
  <si>
    <t>Flag indiquant la présence de la garantie VOL en incendie</t>
  </si>
  <si>
    <t>Capital bâtiment assuré</t>
  </si>
  <si>
    <t>Capital contenu assuré</t>
  </si>
  <si>
    <t>do not use (outdated)</t>
  </si>
  <si>
    <t>Nombre de contrats du produit First à fin de la période historique</t>
  </si>
  <si>
    <t>Nombre de contrats du produit Certiflex8 à fin de la période historique</t>
  </si>
  <si>
    <t>Nombre de contrats du produit First fiscal à fin de la période historique</t>
  </si>
  <si>
    <t>Nombre de contrats du produit Certiflex fiscal à fin de la période historique</t>
  </si>
  <si>
    <t>Nombre de contrats du produit Soins de santé à fin de la période historique</t>
  </si>
  <si>
    <t>Nombre de contrats du produit Soins de santé collective (via employeur) à fin de la période historique</t>
  </si>
  <si>
    <t>increase montant des réserves mathématiques des produits financiers (niveau 3 = PFI) pendant HP</t>
  </si>
  <si>
    <t>Nombre de contrats du produit Soins de santé à fin de la période historique
&gt;&gt;&gt; on household view</t>
  </si>
  <si>
    <t>Nombre de contrats du produit Soins de santé collective (via employeur) à fin de la période historique
&gt;&gt;&gt; on household view</t>
  </si>
  <si>
    <t>Nombre de contrats du produit Soins de santé individuelle à fin de la période historique
&gt;&gt;&gt; on household view</t>
  </si>
  <si>
    <t>outdated</t>
  </si>
  <si>
    <t>we can provide another file with this data if needed (needs some work and needs to be planned in advance but it's possible</t>
  </si>
  <si>
    <t>Montant des paiements liés aux sinitres assistance depuis toujours (depuis l'existence du contrat)</t>
  </si>
  <si>
    <t>Montant des paiements liés aux sinitres familiale depuis toujours (depuis l'existence du contrat)</t>
  </si>
  <si>
    <t>Présence d'une domiciliation de paiement de prime sur le contrat auto</t>
  </si>
  <si>
    <t>Niveau 1</t>
  </si>
  <si>
    <t>Niveau 2</t>
  </si>
  <si>
    <t>Niveau 3</t>
  </si>
  <si>
    <t>Niveau 4</t>
  </si>
  <si>
    <t>Niveau 5</t>
  </si>
  <si>
    <t>Assurance</t>
  </si>
  <si>
    <t>ASU</t>
  </si>
  <si>
    <t>IARD</t>
  </si>
  <si>
    <t>IAR</t>
  </si>
  <si>
    <t xml:space="preserve"> </t>
  </si>
  <si>
    <r>
      <t xml:space="preserve">Autos </t>
    </r>
    <r>
      <rPr>
        <sz val="8"/>
        <rFont val="Arial"/>
        <family val="2"/>
      </rPr>
      <t>(A2 + AU)</t>
    </r>
  </si>
  <si>
    <t>AUT</t>
  </si>
  <si>
    <t>Voiture</t>
  </si>
  <si>
    <t>VOI</t>
  </si>
  <si>
    <t>Catégories : 110-116-120-130</t>
  </si>
  <si>
    <t>Young drivers</t>
  </si>
  <si>
    <t>YDB</t>
  </si>
  <si>
    <t>CDCATVH in (110,116,120,130) and (CDPADIV) in (1,2,3,4,5,6,7,8,9,10,11,12,13,14,15,16,17,18,19,20,21,22,23,24,25,99)</t>
  </si>
  <si>
    <t>Camionnette</t>
  </si>
  <si>
    <t>CAM</t>
  </si>
  <si>
    <t>Catégories : 310-316</t>
  </si>
  <si>
    <t>CDCATVH in (310,316) and (CDPADIV) in (1,2,3,4,5,6,7,8,9,10,11,12,13,14,15,16,17,18,19,20,21,22,23,24,25,99)</t>
  </si>
  <si>
    <t>Moto</t>
  </si>
  <si>
    <t>MOT</t>
  </si>
  <si>
    <t>Catégories : 220-226</t>
  </si>
  <si>
    <t>Cyclo</t>
  </si>
  <si>
    <t>CYC</t>
  </si>
  <si>
    <t>Catégories : 210-216</t>
  </si>
  <si>
    <t>Bike &amp; more</t>
  </si>
  <si>
    <t>B&amp;M</t>
  </si>
  <si>
    <t>Catégories : 217-218</t>
  </si>
  <si>
    <t>Autres</t>
  </si>
  <si>
    <t>DIV</t>
  </si>
  <si>
    <t>Catégories : tout le reste</t>
  </si>
  <si>
    <t>Incendie</t>
  </si>
  <si>
    <t>INC</t>
  </si>
  <si>
    <t>Locataires</t>
  </si>
  <si>
    <t>LO2</t>
  </si>
  <si>
    <t>Habitation</t>
  </si>
  <si>
    <t>TR2</t>
  </si>
  <si>
    <t>Droit Commun</t>
  </si>
  <si>
    <t>DCO</t>
  </si>
  <si>
    <t xml:space="preserve">Responsabilité Civile  </t>
  </si>
  <si>
    <t>RCI</t>
  </si>
  <si>
    <t xml:space="preserve">Vie privée </t>
  </si>
  <si>
    <t>VIP</t>
  </si>
  <si>
    <t xml:space="preserve">Académique </t>
  </si>
  <si>
    <t>ACA</t>
  </si>
  <si>
    <t xml:space="preserve">Médicale </t>
  </si>
  <si>
    <t>MED</t>
  </si>
  <si>
    <t xml:space="preserve">Professionnelle </t>
  </si>
  <si>
    <t>PRF</t>
  </si>
  <si>
    <r>
      <t>Chasse + Divers</t>
    </r>
    <r>
      <rPr>
        <sz val="8"/>
        <color indexed="55"/>
        <rFont val="Arial"/>
        <family val="2"/>
      </rPr>
      <t xml:space="preserve"> </t>
    </r>
  </si>
  <si>
    <t>CHA</t>
  </si>
  <si>
    <t>Tous Risques</t>
  </si>
  <si>
    <t>TRI</t>
  </si>
  <si>
    <t>Ts risque bagages</t>
  </si>
  <si>
    <t>BAG</t>
  </si>
  <si>
    <t xml:space="preserve">Annul voyage temp </t>
  </si>
  <si>
    <t>ANT</t>
  </si>
  <si>
    <t xml:space="preserve">Annul voyage annuelle </t>
  </si>
  <si>
    <t>ANA</t>
  </si>
  <si>
    <t>Digital omnium</t>
  </si>
  <si>
    <t>DIO</t>
  </si>
  <si>
    <t>Autres TR qui n'ont pas de CDPRDNV5 (TR)</t>
  </si>
  <si>
    <t>Accidents</t>
  </si>
  <si>
    <t>ACC</t>
  </si>
  <si>
    <t>Accidents corporels voyage</t>
  </si>
  <si>
    <t>COR</t>
  </si>
  <si>
    <t>Assurance sports</t>
  </si>
  <si>
    <t>SPO</t>
  </si>
  <si>
    <t>Autres assurances accidents</t>
  </si>
  <si>
    <t>Aide Juridique</t>
  </si>
  <si>
    <t>AJU</t>
  </si>
  <si>
    <t>Gens de maison</t>
  </si>
  <si>
    <t>GDM</t>
  </si>
  <si>
    <t>Assistance</t>
  </si>
  <si>
    <t>ASS</t>
  </si>
  <si>
    <t>Véhicule/Personne</t>
  </si>
  <si>
    <t>VPE</t>
  </si>
  <si>
    <t>Véhicule</t>
  </si>
  <si>
    <t>VEH</t>
  </si>
  <si>
    <t>Personne</t>
  </si>
  <si>
    <t>PER</t>
  </si>
  <si>
    <t>Véhicule + Personne</t>
  </si>
  <si>
    <t>VHP</t>
  </si>
  <si>
    <t>Home Emergency</t>
  </si>
  <si>
    <t>HEM</t>
  </si>
  <si>
    <t>Soins de santé</t>
  </si>
  <si>
    <t>SDS</t>
  </si>
  <si>
    <t>Hospi Cover</t>
  </si>
  <si>
    <t>HCO</t>
  </si>
  <si>
    <t>Medi Confort</t>
  </si>
  <si>
    <t>MCO</t>
  </si>
  <si>
    <t>Medi Base</t>
  </si>
  <si>
    <t>MBA</t>
  </si>
  <si>
    <t>Medi Plus</t>
  </si>
  <si>
    <t>MPL</t>
  </si>
  <si>
    <t>Medi Next</t>
  </si>
  <si>
    <t>MNX</t>
  </si>
  <si>
    <t>Plan Medi Next</t>
  </si>
  <si>
    <t>PMN</t>
  </si>
  <si>
    <t>SMM</t>
  </si>
  <si>
    <t>Dexia</t>
  </si>
  <si>
    <t>DEX</t>
  </si>
  <si>
    <t>Collective fille</t>
  </si>
  <si>
    <t>COL</t>
  </si>
  <si>
    <t>VIE</t>
  </si>
  <si>
    <t>Vie Classique</t>
  </si>
  <si>
    <t>VCL</t>
  </si>
  <si>
    <t>Mixte</t>
  </si>
  <si>
    <t>MIV</t>
  </si>
  <si>
    <t>MIX</t>
  </si>
  <si>
    <t>Sigma</t>
  </si>
  <si>
    <t>SIG</t>
  </si>
  <si>
    <t>Décès</t>
  </si>
  <si>
    <t>DEV</t>
  </si>
  <si>
    <t>DEC</t>
  </si>
  <si>
    <t>Serenity Life</t>
  </si>
  <si>
    <t>SLI</t>
  </si>
  <si>
    <t>Serenity Gold</t>
  </si>
  <si>
    <t>SGO</t>
  </si>
  <si>
    <t>Serenity Assistance</t>
  </si>
  <si>
    <t>SAS</t>
  </si>
  <si>
    <t>TD liée à First Junior</t>
  </si>
  <si>
    <t>TDF</t>
  </si>
  <si>
    <t>Solde restant dû</t>
  </si>
  <si>
    <t>SRD</t>
  </si>
  <si>
    <t>Prêt hypotécaire</t>
  </si>
  <si>
    <t>PHY</t>
  </si>
  <si>
    <t>Financement</t>
  </si>
  <si>
    <t>FIN</t>
  </si>
  <si>
    <t>Rentinvest</t>
  </si>
  <si>
    <t>REN</t>
  </si>
  <si>
    <t>Rentes Individuelles</t>
  </si>
  <si>
    <t>REI</t>
  </si>
  <si>
    <t>Divers</t>
  </si>
  <si>
    <t>Produit Financier</t>
  </si>
  <si>
    <t>PFI</t>
  </si>
  <si>
    <t xml:space="preserve">First non Fiscal </t>
  </si>
  <si>
    <t>FNF</t>
  </si>
  <si>
    <t>Top First</t>
  </si>
  <si>
    <t>FNW</t>
  </si>
  <si>
    <t>First Invest (F3)</t>
  </si>
  <si>
    <t>FIV</t>
  </si>
  <si>
    <t>First Junior (F3)</t>
  </si>
  <si>
    <t>FIJ/FJR</t>
  </si>
  <si>
    <t>CertiFlex8</t>
  </si>
  <si>
    <t>CF8</t>
  </si>
  <si>
    <t>First Fiscal</t>
  </si>
  <si>
    <t>FFI</t>
  </si>
  <si>
    <t>Fiscalité ordinaire</t>
  </si>
  <si>
    <t>FIO</t>
  </si>
  <si>
    <t>Epargne Pension</t>
  </si>
  <si>
    <t>EPP</t>
  </si>
  <si>
    <t>CertiFlex Fiscal</t>
  </si>
  <si>
    <t>CFI</t>
  </si>
  <si>
    <t>CertiFelx fiscalité ordinaire</t>
  </si>
  <si>
    <t>CFF</t>
  </si>
  <si>
    <t>CertiFlex Pension</t>
  </si>
  <si>
    <t>CFP</t>
  </si>
  <si>
    <t>Produits Invest</t>
  </si>
  <si>
    <t>INV</t>
  </si>
  <si>
    <t>Bon Assurance</t>
  </si>
  <si>
    <t>BAS</t>
  </si>
  <si>
    <t>Invest23 (F2)</t>
  </si>
  <si>
    <t>I23</t>
  </si>
  <si>
    <t>Boost Ethico (1010)</t>
  </si>
  <si>
    <t>BOE</t>
  </si>
  <si>
    <t>NUSOUPO = 1010</t>
  </si>
  <si>
    <t>Boost Invest (1011)</t>
  </si>
  <si>
    <t>BOI</t>
  </si>
  <si>
    <t>NUSOUPO = 1011</t>
  </si>
  <si>
    <t>Lift Invest (1012)</t>
  </si>
  <si>
    <t>LII</t>
  </si>
  <si>
    <t>NUSOUPO = 1012</t>
  </si>
  <si>
    <t>Sps Invest (1080)</t>
  </si>
  <si>
    <t>SPS</t>
  </si>
  <si>
    <t>NUSOUPO = 1080</t>
  </si>
  <si>
    <t>E-LifeInvest (1031)</t>
  </si>
  <si>
    <t>ELI</t>
  </si>
  <si>
    <t>NUSOUPO = 1031</t>
  </si>
  <si>
    <t>Multisecurity</t>
  </si>
  <si>
    <t>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</si>
</sst>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mbria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ajor"/>
    </font>
    <font>
      <sz val="11"/>
      <name val="Calibri"/>
      <family val="2"/>
      <scheme val="major"/>
    </font>
    <font>
      <b/>
      <i/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i/>
      <u/>
      <sz val="11"/>
      <color theme="1"/>
      <name val="Calibri"/>
      <family val="2"/>
      <scheme val="major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color rgb="FF000000"/>
      <name val="Calibri"/>
      <family val="2"/>
    </font>
    <font>
      <sz val="8"/>
      <color indexed="55"/>
      <name val="Arial"/>
      <family val="2"/>
    </font>
    <font>
      <sz val="10"/>
      <color indexed="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0" borderId="0" xfId="0" applyFont="1" applyFill="1"/>
    <xf numFmtId="0" fontId="4" fillId="2" borderId="1" xfId="0" applyFont="1" applyFill="1" applyBorder="1" applyAlignment="1">
      <alignment horizontal="center" wrapText="1"/>
    </xf>
    <xf numFmtId="0" fontId="4" fillId="0" borderId="0" xfId="0" applyFont="1"/>
    <xf numFmtId="0" fontId="6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2" xfId="0" applyBorder="1"/>
    <xf numFmtId="0" fontId="0" fillId="0" borderId="2" xfId="0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2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4" fillId="4" borderId="3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6" borderId="6" xfId="0" applyFont="1" applyFill="1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2" borderId="14" xfId="0" applyFont="1" applyFill="1" applyBorder="1" applyAlignment="1">
      <alignment vertical="top"/>
    </xf>
    <xf numFmtId="0" fontId="4" fillId="2" borderId="12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3" fillId="7" borderId="1" xfId="0" applyFont="1" applyFill="1" applyBorder="1" applyAlignment="1">
      <alignment vertical="top"/>
    </xf>
    <xf numFmtId="0" fontId="3" fillId="7" borderId="1" xfId="0" applyFont="1" applyFill="1" applyBorder="1" applyAlignment="1">
      <alignment wrapText="1"/>
    </xf>
    <xf numFmtId="0" fontId="3" fillId="7" borderId="1" xfId="0" applyFont="1" applyFill="1" applyBorder="1"/>
    <xf numFmtId="0" fontId="2" fillId="7" borderId="1" xfId="0" applyFont="1" applyFill="1" applyBorder="1" applyAlignment="1">
      <alignment vertical="top"/>
    </xf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/>
    <xf numFmtId="0" fontId="2" fillId="7" borderId="2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7" borderId="6" xfId="0" applyFont="1" applyFill="1" applyBorder="1" applyAlignment="1">
      <alignment vertical="top"/>
    </xf>
    <xf numFmtId="0" fontId="2" fillId="7" borderId="6" xfId="0" applyFont="1" applyFill="1" applyBorder="1" applyAlignment="1">
      <alignment vertical="top"/>
    </xf>
    <xf numFmtId="0" fontId="3" fillId="7" borderId="7" xfId="0" applyFont="1" applyFill="1" applyBorder="1" applyAlignment="1">
      <alignment vertical="top"/>
    </xf>
    <xf numFmtId="0" fontId="2" fillId="7" borderId="8" xfId="0" applyFont="1" applyFill="1" applyBorder="1" applyAlignment="1">
      <alignment wrapText="1"/>
    </xf>
    <xf numFmtId="0" fontId="2" fillId="7" borderId="8" xfId="0" applyFont="1" applyFill="1" applyBorder="1"/>
    <xf numFmtId="0" fontId="8" fillId="0" borderId="18" xfId="2" applyFont="1" applyBorder="1"/>
    <xf numFmtId="0" fontId="8" fillId="0" borderId="19" xfId="2" applyFont="1" applyBorder="1"/>
    <xf numFmtId="0" fontId="8" fillId="0" borderId="20" xfId="2" applyFont="1" applyBorder="1"/>
    <xf numFmtId="0" fontId="8" fillId="0" borderId="0" xfId="2" applyFont="1"/>
    <xf numFmtId="0" fontId="1" fillId="0" borderId="21" xfId="2" applyFont="1" applyBorder="1"/>
    <xf numFmtId="0" fontId="1" fillId="0" borderId="22" xfId="2" applyFont="1" applyBorder="1"/>
    <xf numFmtId="0" fontId="1" fillId="0" borderId="23" xfId="2" applyFont="1" applyBorder="1"/>
    <xf numFmtId="0" fontId="1" fillId="0" borderId="24" xfId="2" applyFont="1" applyBorder="1"/>
    <xf numFmtId="0" fontId="1" fillId="0" borderId="6" xfId="2" applyFont="1" applyBorder="1"/>
    <xf numFmtId="0" fontId="1" fillId="0" borderId="10" xfId="2" applyFont="1" applyBorder="1"/>
    <xf numFmtId="0" fontId="1" fillId="0" borderId="25" xfId="2" applyFont="1" applyBorder="1"/>
    <xf numFmtId="0" fontId="1" fillId="0" borderId="26" xfId="2" applyFont="1" applyBorder="1"/>
    <xf numFmtId="0" fontId="1" fillId="0" borderId="0" xfId="2" applyFont="1"/>
    <xf numFmtId="0" fontId="10" fillId="0" borderId="0" xfId="2" applyFont="1"/>
    <xf numFmtId="0" fontId="9" fillId="0" borderId="6" xfId="2" applyFont="1" applyBorder="1"/>
    <xf numFmtId="0" fontId="12" fillId="0" borderId="6" xfId="2" applyFont="1" applyBorder="1"/>
    <xf numFmtId="0" fontId="12" fillId="0" borderId="10" xfId="2" applyFont="1" applyBorder="1"/>
    <xf numFmtId="0" fontId="1" fillId="0" borderId="27" xfId="2" applyFont="1" applyBorder="1"/>
    <xf numFmtId="0" fontId="1" fillId="0" borderId="28" xfId="2" applyFont="1" applyBorder="1"/>
    <xf numFmtId="0" fontId="1" fillId="0" borderId="29" xfId="2" applyFont="1" applyBorder="1"/>
    <xf numFmtId="0" fontId="1" fillId="0" borderId="7" xfId="2" applyFont="1" applyBorder="1"/>
    <xf numFmtId="0" fontId="1" fillId="0" borderId="30" xfId="2" applyFont="1" applyBorder="1"/>
    <xf numFmtId="0" fontId="1" fillId="0" borderId="11" xfId="2" applyFont="1" applyBorder="1"/>
    <xf numFmtId="0" fontId="2" fillId="8" borderId="1" xfId="0" applyFont="1" applyFill="1" applyBorder="1" applyAlignment="1">
      <alignment vertical="top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Normal 3" xfId="2" xr:uid="{72622BFF-9A11-4ED2-B2C1-A284DA541702}"/>
  </cellStyles>
  <dxfs count="0"/>
  <tableStyles count="0" defaultTableStyle="TableStyleMedium9" defaultPivotStyle="PivotStyleLight16"/>
  <colors>
    <mruColors>
      <color rgb="FF9999FF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 BISID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Office 2">
      <a:majorFont>
        <a:latin typeface="Calibri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ambria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>
    <a:extraClrScheme>
      <a:clrScheme name="Default Desig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Default Desig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Default Desig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Default Desig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Default Desig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Default Desig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Default Desig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Default Desig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Default Desig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Default Desig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Default Desig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Default Desig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Default Design 1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FF4E02"/>
        </a:accent1>
        <a:accent2>
          <a:srgbClr val="4DAD28"/>
        </a:accent2>
        <a:accent3>
          <a:srgbClr val="FFFFFF"/>
        </a:accent3>
        <a:accent4>
          <a:srgbClr val="000000"/>
        </a:accent4>
        <a:accent5>
          <a:srgbClr val="FFB2AA"/>
        </a:accent5>
        <a:accent6>
          <a:srgbClr val="459C23"/>
        </a:accent6>
        <a:hlink>
          <a:srgbClr val="FF0101"/>
        </a:hlink>
        <a:folHlink>
          <a:srgbClr val="AD037E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ColWidth="9" defaultRowHeight="14.4" x14ac:dyDescent="0.3"/>
  <cols>
    <col min="1" max="1" width="28.3984375" style="3" bestFit="1" customWidth="1"/>
    <col min="2" max="2" width="74.8984375" style="9" customWidth="1"/>
    <col min="3" max="3" width="21.796875" style="9" customWidth="1"/>
    <col min="4" max="4" width="10.09765625" style="3" bestFit="1" customWidth="1"/>
    <col min="5" max="5" width="40.3984375" style="3" customWidth="1"/>
    <col min="6" max="7" width="15" style="3" hidden="1" customWidth="1"/>
    <col min="8" max="16384" width="9" style="3"/>
  </cols>
  <sheetData>
    <row r="1" spans="1:7" ht="43.2" x14ac:dyDescent="0.3">
      <c r="A1" s="10" t="s">
        <v>104</v>
      </c>
      <c r="B1" s="10" t="s">
        <v>0</v>
      </c>
      <c r="C1" s="10" t="s">
        <v>395</v>
      </c>
      <c r="D1" s="10" t="s">
        <v>39</v>
      </c>
      <c r="E1" s="10" t="s">
        <v>54</v>
      </c>
      <c r="F1" s="10" t="s">
        <v>88</v>
      </c>
      <c r="G1" s="10" t="s">
        <v>91</v>
      </c>
    </row>
    <row r="2" spans="1:7" ht="43.2" x14ac:dyDescent="0.3">
      <c r="A2" s="44" t="s">
        <v>213</v>
      </c>
      <c r="B2" s="5" t="s">
        <v>394</v>
      </c>
      <c r="C2" s="5"/>
      <c r="D2" s="4"/>
      <c r="E2" s="4" t="s">
        <v>87</v>
      </c>
      <c r="F2" s="4">
        <v>1</v>
      </c>
      <c r="G2" s="4">
        <v>1</v>
      </c>
    </row>
    <row r="3" spans="1:7" x14ac:dyDescent="0.3">
      <c r="A3" s="44" t="str">
        <f>A2&amp;"_HH"</f>
        <v>C_surveillance_EHP_HH</v>
      </c>
      <c r="B3" s="5" t="s">
        <v>410</v>
      </c>
      <c r="C3" s="5"/>
      <c r="D3" s="4" t="s">
        <v>40</v>
      </c>
      <c r="E3" s="4"/>
      <c r="F3" s="4">
        <v>2</v>
      </c>
      <c r="G3" s="4">
        <v>2</v>
      </c>
    </row>
    <row r="4" spans="1:7" x14ac:dyDescent="0.3">
      <c r="A4" s="44" t="s">
        <v>46</v>
      </c>
      <c r="B4" s="5" t="s">
        <v>52</v>
      </c>
      <c r="C4" s="5"/>
      <c r="D4" s="4"/>
      <c r="E4" s="4" t="s">
        <v>89</v>
      </c>
      <c r="F4" s="4">
        <v>1</v>
      </c>
      <c r="G4" s="4">
        <v>1</v>
      </c>
    </row>
    <row r="5" spans="1:7" x14ac:dyDescent="0.3">
      <c r="A5" s="44" t="str">
        <f>A4&amp;"_HH"</f>
        <v>C_Contentieux_EHP_HH</v>
      </c>
      <c r="B5" s="5" t="s">
        <v>410</v>
      </c>
      <c r="C5" s="5"/>
      <c r="D5" s="4" t="s">
        <v>40</v>
      </c>
      <c r="E5" s="4"/>
      <c r="F5" s="4">
        <v>2</v>
      </c>
      <c r="G5" s="4">
        <v>2</v>
      </c>
    </row>
    <row r="6" spans="1:7" x14ac:dyDescent="0.3">
      <c r="A6" s="90" t="s">
        <v>1</v>
      </c>
      <c r="B6" s="91" t="s">
        <v>53</v>
      </c>
      <c r="C6" s="91"/>
      <c r="D6" s="92"/>
      <c r="E6" s="92"/>
      <c r="F6" s="4">
        <v>1</v>
      </c>
      <c r="G6" s="4">
        <v>1</v>
      </c>
    </row>
    <row r="7" spans="1:7" ht="43.2" x14ac:dyDescent="0.3">
      <c r="A7" s="54" t="str">
        <f>A6&amp;"_HH"</f>
        <v>C_Value_EHP_HH</v>
      </c>
      <c r="B7" s="55" t="s">
        <v>397</v>
      </c>
      <c r="C7" s="55" t="s">
        <v>396</v>
      </c>
      <c r="D7" s="56" t="s">
        <v>40</v>
      </c>
      <c r="E7" s="55" t="s">
        <v>102</v>
      </c>
      <c r="F7" s="4">
        <v>2</v>
      </c>
      <c r="G7" s="4">
        <v>2</v>
      </c>
    </row>
    <row r="8" spans="1:7" ht="57.6" x14ac:dyDescent="0.3">
      <c r="A8" s="54" t="s">
        <v>217</v>
      </c>
      <c r="B8" s="55" t="s">
        <v>398</v>
      </c>
      <c r="C8" s="55" t="s">
        <v>396</v>
      </c>
      <c r="D8" s="56"/>
      <c r="E8" s="55" t="s">
        <v>219</v>
      </c>
      <c r="F8" s="4">
        <v>2</v>
      </c>
      <c r="G8" s="4">
        <v>1</v>
      </c>
    </row>
    <row r="9" spans="1:7" x14ac:dyDescent="0.3">
      <c r="A9" s="54" t="str">
        <f>A8&amp;"_HH"</f>
        <v>C_ValueInc_HP_HH</v>
      </c>
      <c r="B9" s="55" t="s">
        <v>397</v>
      </c>
      <c r="C9" s="55" t="s">
        <v>396</v>
      </c>
      <c r="D9" s="56" t="s">
        <v>40</v>
      </c>
      <c r="E9" s="56" t="s">
        <v>89</v>
      </c>
      <c r="F9" s="4">
        <v>2</v>
      </c>
      <c r="G9" s="4">
        <v>2</v>
      </c>
    </row>
    <row r="10" spans="1:7" ht="57.6" x14ac:dyDescent="0.3">
      <c r="A10" s="54" t="s">
        <v>218</v>
      </c>
      <c r="B10" s="55" t="s">
        <v>399</v>
      </c>
      <c r="C10" s="55" t="s">
        <v>396</v>
      </c>
      <c r="D10" s="56" t="s">
        <v>30</v>
      </c>
      <c r="E10" s="56" t="s">
        <v>89</v>
      </c>
      <c r="F10" s="4">
        <v>2</v>
      </c>
      <c r="G10" s="4">
        <v>1</v>
      </c>
    </row>
    <row r="11" spans="1:7" x14ac:dyDescent="0.3">
      <c r="A11" s="54" t="s">
        <v>220</v>
      </c>
      <c r="B11" s="55" t="s">
        <v>397</v>
      </c>
      <c r="C11" s="55" t="s">
        <v>396</v>
      </c>
      <c r="D11" s="56" t="s">
        <v>206</v>
      </c>
      <c r="E11" s="56"/>
      <c r="F11" s="4"/>
      <c r="G11" s="4"/>
    </row>
    <row r="12" spans="1:7" ht="28.8" x14ac:dyDescent="0.3">
      <c r="A12" s="54" t="s">
        <v>2</v>
      </c>
      <c r="B12" s="55" t="s">
        <v>400</v>
      </c>
      <c r="C12" s="55" t="s">
        <v>396</v>
      </c>
      <c r="D12" s="56"/>
      <c r="E12" s="56" t="s">
        <v>89</v>
      </c>
      <c r="F12" s="4">
        <v>1</v>
      </c>
      <c r="G12" s="4">
        <v>1</v>
      </c>
    </row>
    <row r="13" spans="1:7" x14ac:dyDescent="0.3">
      <c r="A13" s="54" t="str">
        <f>A12&amp;"_HH"</f>
        <v>C_HistValue_EHP_HH</v>
      </c>
      <c r="B13" s="55" t="s">
        <v>397</v>
      </c>
      <c r="C13" s="55" t="s">
        <v>396</v>
      </c>
      <c r="D13" s="56" t="s">
        <v>40</v>
      </c>
      <c r="E13" s="56" t="s">
        <v>89</v>
      </c>
      <c r="F13" s="4">
        <v>2</v>
      </c>
      <c r="G13" s="4">
        <v>2</v>
      </c>
    </row>
    <row r="14" spans="1:7" ht="57.6" x14ac:dyDescent="0.3">
      <c r="A14" s="54" t="s">
        <v>215</v>
      </c>
      <c r="B14" s="55" t="s">
        <v>401</v>
      </c>
      <c r="C14" s="55" t="s">
        <v>396</v>
      </c>
      <c r="D14" s="56"/>
      <c r="E14" s="56" t="s">
        <v>89</v>
      </c>
      <c r="F14" s="4">
        <v>2</v>
      </c>
      <c r="G14" s="4">
        <v>1</v>
      </c>
    </row>
    <row r="15" spans="1:7" x14ac:dyDescent="0.3">
      <c r="A15" s="54" t="str">
        <f>A14&amp;"_HH"</f>
        <v>C_HistValueInc_HP_HH</v>
      </c>
      <c r="B15" s="55" t="s">
        <v>397</v>
      </c>
      <c r="C15" s="55" t="s">
        <v>396</v>
      </c>
      <c r="D15" s="56" t="s">
        <v>40</v>
      </c>
      <c r="E15" s="56" t="s">
        <v>89</v>
      </c>
      <c r="F15" s="4">
        <v>2</v>
      </c>
      <c r="G15" s="4">
        <v>2</v>
      </c>
    </row>
    <row r="16" spans="1:7" ht="72" x14ac:dyDescent="0.3">
      <c r="A16" s="54" t="s">
        <v>216</v>
      </c>
      <c r="B16" s="55" t="s">
        <v>402</v>
      </c>
      <c r="C16" s="55" t="s">
        <v>396</v>
      </c>
      <c r="D16" s="56" t="s">
        <v>30</v>
      </c>
      <c r="E16" s="56" t="s">
        <v>89</v>
      </c>
      <c r="F16" s="4">
        <v>2</v>
      </c>
      <c r="G16" s="4">
        <v>1</v>
      </c>
    </row>
    <row r="17" spans="1:7" x14ac:dyDescent="0.3">
      <c r="A17" s="54" t="s">
        <v>221</v>
      </c>
      <c r="B17" s="55" t="s">
        <v>397</v>
      </c>
      <c r="C17" s="55" t="s">
        <v>396</v>
      </c>
      <c r="D17" s="56" t="s">
        <v>206</v>
      </c>
      <c r="E17" s="56"/>
      <c r="F17" s="4"/>
      <c r="G17" s="4"/>
    </row>
    <row r="18" spans="1:7" x14ac:dyDescent="0.3">
      <c r="A18" s="44" t="s">
        <v>210</v>
      </c>
      <c r="B18" s="5" t="s">
        <v>3</v>
      </c>
      <c r="C18" s="5"/>
      <c r="D18" s="4" t="s">
        <v>30</v>
      </c>
      <c r="E18" s="4"/>
      <c r="F18" s="4">
        <v>1</v>
      </c>
      <c r="G18" s="4">
        <v>2</v>
      </c>
    </row>
    <row r="19" spans="1:7" x14ac:dyDescent="0.3">
      <c r="A19" s="44" t="s">
        <v>12</v>
      </c>
      <c r="B19" s="5" t="s">
        <v>4</v>
      </c>
      <c r="C19" s="5"/>
      <c r="D19" s="4" t="s">
        <v>30</v>
      </c>
      <c r="E19" s="4"/>
      <c r="F19" s="4">
        <v>1</v>
      </c>
      <c r="G19" s="4">
        <v>2</v>
      </c>
    </row>
    <row r="20" spans="1:7" x14ac:dyDescent="0.3">
      <c r="A20" s="44" t="s">
        <v>13</v>
      </c>
      <c r="B20" s="5" t="s">
        <v>5</v>
      </c>
      <c r="C20" s="5"/>
      <c r="D20" s="4" t="s">
        <v>30</v>
      </c>
      <c r="E20" s="4"/>
      <c r="F20" s="4">
        <v>1</v>
      </c>
      <c r="G20" s="4">
        <v>2</v>
      </c>
    </row>
    <row r="21" spans="1:7" x14ac:dyDescent="0.3">
      <c r="A21" s="44" t="s">
        <v>14</v>
      </c>
      <c r="B21" s="5" t="s">
        <v>24</v>
      </c>
      <c r="C21" s="5"/>
      <c r="D21" s="4"/>
      <c r="E21" s="4"/>
      <c r="F21" s="4">
        <v>1</v>
      </c>
      <c r="G21" s="4">
        <v>1</v>
      </c>
    </row>
    <row r="22" spans="1:7" x14ac:dyDescent="0.3">
      <c r="A22" s="44" t="str">
        <f>A21&amp;"_max_HH"</f>
        <v>C_Age_EHP_max_HH</v>
      </c>
      <c r="B22" s="5" t="s">
        <v>403</v>
      </c>
      <c r="C22" s="5"/>
      <c r="D22" s="4" t="s">
        <v>9</v>
      </c>
      <c r="E22" s="4"/>
      <c r="F22" s="4">
        <v>2</v>
      </c>
      <c r="G22" s="4">
        <v>2</v>
      </c>
    </row>
    <row r="23" spans="1:7" x14ac:dyDescent="0.3">
      <c r="A23" s="44" t="str">
        <f>A21&amp;"_min_HH"</f>
        <v>C_Age_EHP_min_HH</v>
      </c>
      <c r="B23" s="5" t="s">
        <v>404</v>
      </c>
      <c r="C23" s="5"/>
      <c r="D23" s="4" t="s">
        <v>41</v>
      </c>
      <c r="E23" s="4"/>
      <c r="F23" s="4">
        <v>2</v>
      </c>
      <c r="G23" s="4">
        <v>2</v>
      </c>
    </row>
    <row r="24" spans="1:7" x14ac:dyDescent="0.3">
      <c r="A24" s="44" t="s">
        <v>15</v>
      </c>
      <c r="B24" s="5" t="s">
        <v>47</v>
      </c>
      <c r="C24" s="5"/>
      <c r="D24" s="4" t="s">
        <v>40</v>
      </c>
      <c r="E24" s="4"/>
      <c r="F24" s="4">
        <v>1</v>
      </c>
      <c r="G24" s="4">
        <v>2</v>
      </c>
    </row>
    <row r="25" spans="1:7" x14ac:dyDescent="0.3">
      <c r="A25" s="44" t="s">
        <v>48</v>
      </c>
      <c r="B25" s="5" t="s">
        <v>11</v>
      </c>
      <c r="C25" s="5"/>
      <c r="D25" s="4"/>
      <c r="E25" s="4"/>
      <c r="F25" s="4">
        <v>1</v>
      </c>
      <c r="G25" s="4">
        <v>1</v>
      </c>
    </row>
    <row r="26" spans="1:7" x14ac:dyDescent="0.3">
      <c r="A26" s="44" t="str">
        <f>A25&amp;"_max_HH"</f>
        <v>C_Anciennete_EHP_max_HH</v>
      </c>
      <c r="B26" s="5" t="s">
        <v>405</v>
      </c>
      <c r="C26" s="5"/>
      <c r="D26" s="4" t="s">
        <v>9</v>
      </c>
      <c r="E26" s="4"/>
      <c r="F26" s="4">
        <v>2</v>
      </c>
      <c r="G26" s="4">
        <v>2</v>
      </c>
    </row>
    <row r="27" spans="1:7" x14ac:dyDescent="0.3">
      <c r="A27" s="44" t="str">
        <f>A25&amp;"_min_HH"</f>
        <v>C_Anciennete_EHP_min_HH</v>
      </c>
      <c r="B27" s="5" t="s">
        <v>406</v>
      </c>
      <c r="C27" s="5"/>
      <c r="D27" s="4" t="s">
        <v>41</v>
      </c>
      <c r="E27" s="4"/>
      <c r="F27" s="4">
        <v>2</v>
      </c>
      <c r="G27" s="4">
        <v>2</v>
      </c>
    </row>
    <row r="28" spans="1:7" x14ac:dyDescent="0.3">
      <c r="A28" s="44" t="s">
        <v>211</v>
      </c>
      <c r="B28" s="5" t="s">
        <v>6</v>
      </c>
      <c r="C28" s="5"/>
      <c r="D28" s="4" t="s">
        <v>30</v>
      </c>
      <c r="E28" s="4"/>
      <c r="F28" s="4">
        <v>1</v>
      </c>
      <c r="G28" s="4">
        <v>2</v>
      </c>
    </row>
    <row r="29" spans="1:7" x14ac:dyDescent="0.3">
      <c r="A29" s="44" t="s">
        <v>16</v>
      </c>
      <c r="B29" s="5" t="s">
        <v>7</v>
      </c>
      <c r="C29" s="5"/>
      <c r="D29" s="4" t="s">
        <v>30</v>
      </c>
      <c r="E29" s="4"/>
      <c r="F29" s="4">
        <v>1</v>
      </c>
      <c r="G29" s="4">
        <v>1</v>
      </c>
    </row>
    <row r="30" spans="1:7" ht="28.8" x14ac:dyDescent="0.3">
      <c r="A30" s="44" t="s">
        <v>17</v>
      </c>
      <c r="B30" s="5" t="s">
        <v>96</v>
      </c>
      <c r="C30" s="5"/>
      <c r="D30" s="4" t="s">
        <v>30</v>
      </c>
      <c r="E30" s="5" t="s">
        <v>92</v>
      </c>
      <c r="F30" s="4">
        <v>1</v>
      </c>
      <c r="G30" s="4">
        <v>2</v>
      </c>
    </row>
    <row r="31" spans="1:7" x14ac:dyDescent="0.3">
      <c r="A31" s="44" t="s">
        <v>18</v>
      </c>
      <c r="B31" s="5" t="s">
        <v>49</v>
      </c>
      <c r="C31" s="5"/>
      <c r="D31" s="4" t="s">
        <v>30</v>
      </c>
      <c r="E31" s="4"/>
      <c r="F31" s="4">
        <v>1</v>
      </c>
      <c r="G31" s="4">
        <v>2</v>
      </c>
    </row>
    <row r="32" spans="1:7" x14ac:dyDescent="0.3">
      <c r="A32" s="44" t="s">
        <v>50</v>
      </c>
      <c r="B32" s="6" t="s">
        <v>407</v>
      </c>
      <c r="C32" s="6"/>
      <c r="D32" s="4" t="s">
        <v>30</v>
      </c>
      <c r="E32" s="4"/>
      <c r="F32" s="4">
        <v>1</v>
      </c>
      <c r="G32" s="4">
        <v>2</v>
      </c>
    </row>
    <row r="33" spans="1:7" x14ac:dyDescent="0.3">
      <c r="A33" s="44" t="s">
        <v>97</v>
      </c>
      <c r="B33" s="6" t="s">
        <v>33</v>
      </c>
      <c r="C33" s="6"/>
      <c r="D33" s="4"/>
      <c r="E33" s="4" t="s">
        <v>103</v>
      </c>
      <c r="F33" s="4">
        <v>1</v>
      </c>
      <c r="G33" s="4">
        <v>2</v>
      </c>
    </row>
    <row r="34" spans="1:7" x14ac:dyDescent="0.3">
      <c r="A34" s="44" t="s">
        <v>19</v>
      </c>
      <c r="B34" s="5" t="s">
        <v>55</v>
      </c>
      <c r="C34" s="5"/>
      <c r="D34" s="4"/>
      <c r="E34" s="4"/>
      <c r="F34" s="4">
        <v>1</v>
      </c>
      <c r="G34" s="4">
        <v>2</v>
      </c>
    </row>
    <row r="35" spans="1:7" x14ac:dyDescent="0.3">
      <c r="A35" s="44" t="str">
        <f>A34&amp;"_HH"</f>
        <v>C_robinson_EHP_HH</v>
      </c>
      <c r="B35" s="5" t="s">
        <v>410</v>
      </c>
      <c r="C35" s="5"/>
      <c r="D35" s="4" t="s">
        <v>40</v>
      </c>
      <c r="E35" s="4"/>
      <c r="F35" s="4">
        <v>2</v>
      </c>
      <c r="G35" s="4">
        <v>2</v>
      </c>
    </row>
    <row r="36" spans="1:7" x14ac:dyDescent="0.3">
      <c r="A36" s="44" t="s">
        <v>20</v>
      </c>
      <c r="B36" s="6" t="s">
        <v>8</v>
      </c>
      <c r="C36" s="6"/>
      <c r="D36" s="4"/>
      <c r="E36" s="4"/>
      <c r="F36" s="4">
        <v>1</v>
      </c>
      <c r="G36" s="4">
        <v>3</v>
      </c>
    </row>
    <row r="37" spans="1:7" x14ac:dyDescent="0.3">
      <c r="A37" s="44" t="s">
        <v>21</v>
      </c>
      <c r="B37" s="6" t="s">
        <v>98</v>
      </c>
      <c r="C37" s="6"/>
      <c r="D37" s="4"/>
      <c r="E37" s="5"/>
      <c r="F37" s="4">
        <v>1</v>
      </c>
      <c r="G37" s="4">
        <v>2</v>
      </c>
    </row>
    <row r="38" spans="1:7" x14ac:dyDescent="0.3">
      <c r="A38" s="44" t="str">
        <f>A37&amp;"_HH"</f>
        <v>C_NoTel_EHP_HH</v>
      </c>
      <c r="B38" s="5" t="s">
        <v>410</v>
      </c>
      <c r="C38" s="6"/>
      <c r="D38" s="4" t="s">
        <v>40</v>
      </c>
      <c r="E38" s="5"/>
      <c r="F38" s="4">
        <v>2</v>
      </c>
      <c r="G38" s="4">
        <v>2</v>
      </c>
    </row>
    <row r="39" spans="1:7" x14ac:dyDescent="0.3">
      <c r="A39" s="44" t="s">
        <v>22</v>
      </c>
      <c r="B39" s="8" t="s">
        <v>99</v>
      </c>
      <c r="C39" s="8"/>
      <c r="D39" s="4"/>
      <c r="E39" s="4"/>
      <c r="F39" s="4">
        <v>1</v>
      </c>
      <c r="G39" s="4">
        <v>1</v>
      </c>
    </row>
    <row r="40" spans="1:7" x14ac:dyDescent="0.3">
      <c r="A40" s="44" t="str">
        <f>A39&amp;"_HH"</f>
        <v>C_Doute_EHP_HH</v>
      </c>
      <c r="B40" s="5" t="s">
        <v>410</v>
      </c>
      <c r="C40" s="8"/>
      <c r="D40" s="4" t="s">
        <v>40</v>
      </c>
      <c r="E40" s="4"/>
      <c r="F40" s="4">
        <v>2</v>
      </c>
      <c r="G40" s="4">
        <v>2</v>
      </c>
    </row>
    <row r="41" spans="1:7" x14ac:dyDescent="0.3">
      <c r="A41" s="44" t="s">
        <v>23</v>
      </c>
      <c r="B41" s="6" t="s">
        <v>100</v>
      </c>
      <c r="C41" s="6"/>
      <c r="D41" s="4"/>
      <c r="E41" s="4"/>
      <c r="F41" s="4">
        <v>1</v>
      </c>
      <c r="G41" s="4">
        <v>2</v>
      </c>
    </row>
    <row r="42" spans="1:7" x14ac:dyDescent="0.3">
      <c r="A42" s="44" t="str">
        <f>A41&amp;"_HH"</f>
        <v>C_NoEmail_EHP_HH</v>
      </c>
      <c r="B42" s="5" t="s">
        <v>410</v>
      </c>
      <c r="C42" s="6"/>
      <c r="D42" s="4" t="s">
        <v>40</v>
      </c>
      <c r="E42" s="4"/>
      <c r="F42" s="4">
        <v>2</v>
      </c>
      <c r="G42" s="4">
        <v>2</v>
      </c>
    </row>
    <row r="43" spans="1:7" ht="28.8" x14ac:dyDescent="0.3">
      <c r="A43" s="57" t="s">
        <v>212</v>
      </c>
      <c r="B43" s="58" t="s">
        <v>408</v>
      </c>
      <c r="C43" s="58" t="s">
        <v>396</v>
      </c>
      <c r="D43" s="59"/>
      <c r="E43" s="58" t="s">
        <v>101</v>
      </c>
      <c r="F43" s="4">
        <v>1</v>
      </c>
      <c r="G43" s="4">
        <v>1</v>
      </c>
    </row>
    <row r="44" spans="1:7" ht="28.8" x14ac:dyDescent="0.3">
      <c r="A44" s="57" t="s">
        <v>38</v>
      </c>
      <c r="B44" s="58" t="s">
        <v>409</v>
      </c>
      <c r="C44" s="58" t="s">
        <v>396</v>
      </c>
      <c r="D44" s="59" t="s">
        <v>30</v>
      </c>
      <c r="E44" s="59"/>
      <c r="F44" s="4">
        <v>1</v>
      </c>
      <c r="G44" s="4">
        <v>2</v>
      </c>
    </row>
    <row r="45" spans="1:7" x14ac:dyDescent="0.3">
      <c r="A45" s="44" t="s">
        <v>214</v>
      </c>
      <c r="B45" s="5" t="e">
        <f>-A45+'SV 1 - Produits'!A3+'SV 1 - Produits'!A3+'SV 1 - Produits'!A3+'SV 1 - Produits'!B3</f>
        <v>#VALUE!</v>
      </c>
      <c r="C45" s="5"/>
      <c r="D45" s="4" t="s">
        <v>30</v>
      </c>
      <c r="E45" s="4"/>
      <c r="F45" s="4">
        <v>1</v>
      </c>
      <c r="G45" s="4">
        <v>2</v>
      </c>
    </row>
    <row r="48" spans="1:7" x14ac:dyDescent="0.3">
      <c r="A48" s="14"/>
    </row>
    <row r="49" spans="1:4" x14ac:dyDescent="0.3">
      <c r="A49" s="13"/>
      <c r="D49" s="11"/>
    </row>
    <row r="50" spans="1:4" x14ac:dyDescent="0.3">
      <c r="D50" s="11"/>
    </row>
  </sheetData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1"/>
  <sheetViews>
    <sheetView tabSelected="1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B49" sqref="B49"/>
    </sheetView>
  </sheetViews>
  <sheetFormatPr defaultColWidth="9" defaultRowHeight="14.4" x14ac:dyDescent="0.3"/>
  <cols>
    <col min="1" max="1" width="30.59765625" style="32" customWidth="1"/>
    <col min="2" max="2" width="74.8984375" style="9" customWidth="1"/>
    <col min="3" max="3" width="26.8984375" style="9" customWidth="1"/>
    <col min="4" max="4" width="10.09765625" style="3" bestFit="1" customWidth="1"/>
    <col min="5" max="5" width="40.3984375" style="9" customWidth="1"/>
    <col min="6" max="7" width="15" style="3" hidden="1" customWidth="1"/>
    <col min="8" max="16384" width="9" style="3"/>
  </cols>
  <sheetData>
    <row r="1" spans="1:7" ht="43.2" x14ac:dyDescent="0.3">
      <c r="A1" s="12" t="s">
        <v>104</v>
      </c>
      <c r="B1" s="12" t="s">
        <v>0</v>
      </c>
      <c r="C1" s="12" t="s">
        <v>431</v>
      </c>
      <c r="D1" s="12" t="s">
        <v>39</v>
      </c>
      <c r="E1" s="12" t="s">
        <v>54</v>
      </c>
      <c r="F1" s="30" t="s">
        <v>88</v>
      </c>
      <c r="G1" s="30" t="s">
        <v>91</v>
      </c>
    </row>
    <row r="2" spans="1:7" x14ac:dyDescent="0.3">
      <c r="A2" s="93" t="s">
        <v>105</v>
      </c>
      <c r="B2" s="94"/>
      <c r="C2" s="51"/>
      <c r="D2" s="48"/>
      <c r="E2" s="48"/>
      <c r="F2" s="48"/>
      <c r="G2" s="49"/>
    </row>
    <row r="3" spans="1:7" ht="28.8" x14ac:dyDescent="0.3">
      <c r="A3" s="45" t="s">
        <v>124</v>
      </c>
      <c r="B3" s="5" t="s">
        <v>44</v>
      </c>
      <c r="C3" s="5"/>
      <c r="D3" s="4"/>
      <c r="E3" s="19"/>
      <c r="F3" s="4">
        <v>2</v>
      </c>
      <c r="G3" s="4">
        <v>1</v>
      </c>
    </row>
    <row r="4" spans="1:7" x14ac:dyDescent="0.3">
      <c r="A4" s="45" t="str">
        <f>$A$3&amp;"_HH"</f>
        <v>P_Sortie_AmtLastIARD_HP_HH</v>
      </c>
      <c r="B4" s="5" t="s">
        <v>410</v>
      </c>
      <c r="C4" s="5"/>
      <c r="D4" s="4" t="s">
        <v>106</v>
      </c>
      <c r="E4" s="19"/>
      <c r="F4" s="4">
        <v>2</v>
      </c>
      <c r="G4" s="4">
        <v>1</v>
      </c>
    </row>
    <row r="5" spans="1:7" ht="43.2" x14ac:dyDescent="0.3">
      <c r="A5" s="45" t="s">
        <v>125</v>
      </c>
      <c r="B5" s="5" t="s">
        <v>196</v>
      </c>
      <c r="C5" s="5"/>
      <c r="D5" s="4"/>
      <c r="E5" s="19"/>
      <c r="F5" s="4">
        <v>2</v>
      </c>
      <c r="G5" s="4">
        <v>1</v>
      </c>
    </row>
    <row r="6" spans="1:7" x14ac:dyDescent="0.3">
      <c r="A6" s="45" t="str">
        <f>$A$5&amp;"_HH"</f>
        <v>P_sortie_typeLastIARD_HP_HH</v>
      </c>
      <c r="B6" s="5" t="s">
        <v>410</v>
      </c>
      <c r="C6" s="5"/>
      <c r="D6" s="4" t="s">
        <v>106</v>
      </c>
      <c r="E6" s="19"/>
      <c r="F6" s="4">
        <v>2</v>
      </c>
      <c r="G6" s="4">
        <v>1</v>
      </c>
    </row>
    <row r="7" spans="1:7" ht="28.8" x14ac:dyDescent="0.3">
      <c r="A7" s="45" t="s">
        <v>222</v>
      </c>
      <c r="B7" s="5" t="s">
        <v>43</v>
      </c>
      <c r="C7" s="5"/>
      <c r="D7" s="4"/>
      <c r="E7" s="19"/>
      <c r="F7" s="4">
        <v>2</v>
      </c>
      <c r="G7" s="4">
        <v>1</v>
      </c>
    </row>
    <row r="8" spans="1:7" x14ac:dyDescent="0.3">
      <c r="A8" s="45" t="str">
        <f>$A$7&amp;"_HH"</f>
        <v>P_sortie_nbmoisLastIARD_HP_HH</v>
      </c>
      <c r="B8" s="5" t="s">
        <v>410</v>
      </c>
      <c r="C8" s="5"/>
      <c r="D8" s="4" t="s">
        <v>106</v>
      </c>
      <c r="E8" s="19"/>
      <c r="F8" s="4">
        <v>2</v>
      </c>
      <c r="G8" s="4">
        <v>1</v>
      </c>
    </row>
    <row r="9" spans="1:7" x14ac:dyDescent="0.3">
      <c r="A9" s="45" t="s">
        <v>241</v>
      </c>
      <c r="B9" s="5" t="s">
        <v>242</v>
      </c>
      <c r="C9" s="5"/>
      <c r="D9" s="4"/>
      <c r="E9" s="19"/>
      <c r="F9" s="4"/>
      <c r="G9" s="4"/>
    </row>
    <row r="10" spans="1:7" x14ac:dyDescent="0.3">
      <c r="A10" s="45" t="str">
        <f>A9&amp;"_HH"</f>
        <v>P_sortie_iftypelastIARDisAUT_HP_HH</v>
      </c>
      <c r="B10" s="5" t="s">
        <v>410</v>
      </c>
      <c r="C10" s="5"/>
      <c r="D10" s="4"/>
      <c r="E10" s="19"/>
      <c r="F10" s="4"/>
      <c r="G10" s="4"/>
    </row>
    <row r="11" spans="1:7" x14ac:dyDescent="0.3">
      <c r="A11" s="45" t="s">
        <v>243</v>
      </c>
      <c r="B11" s="5" t="s">
        <v>244</v>
      </c>
      <c r="C11" s="5"/>
      <c r="D11" s="4"/>
      <c r="E11" s="19"/>
      <c r="F11" s="4"/>
      <c r="G11" s="4"/>
    </row>
    <row r="12" spans="1:7" x14ac:dyDescent="0.3">
      <c r="A12" s="45" t="str">
        <f>A11&amp;"_HH"</f>
        <v>P_sortietype_AUT_HP_HH</v>
      </c>
      <c r="B12" s="5" t="s">
        <v>410</v>
      </c>
      <c r="C12" s="5"/>
      <c r="D12" s="4"/>
      <c r="E12" s="19"/>
      <c r="F12" s="4"/>
      <c r="G12" s="4"/>
    </row>
    <row r="13" spans="1:7" x14ac:dyDescent="0.3">
      <c r="A13" s="45" t="s">
        <v>107</v>
      </c>
      <c r="B13" s="5" t="s">
        <v>115</v>
      </c>
      <c r="C13" s="5"/>
      <c r="D13" s="4"/>
      <c r="E13" s="19"/>
      <c r="F13" s="4">
        <v>2</v>
      </c>
      <c r="G13" s="4">
        <v>1</v>
      </c>
    </row>
    <row r="14" spans="1:7" x14ac:dyDescent="0.3">
      <c r="A14" s="45" t="s">
        <v>111</v>
      </c>
      <c r="B14" s="5" t="s">
        <v>410</v>
      </c>
      <c r="C14" s="5"/>
      <c r="D14" s="4" t="s">
        <v>106</v>
      </c>
      <c r="E14" s="19"/>
      <c r="F14" s="4">
        <v>2</v>
      </c>
      <c r="G14" s="4">
        <v>1</v>
      </c>
    </row>
    <row r="15" spans="1:7" x14ac:dyDescent="0.3">
      <c r="A15" s="45" t="s">
        <v>108</v>
      </c>
      <c r="B15" s="5" t="s">
        <v>116</v>
      </c>
      <c r="C15" s="5"/>
      <c r="D15" s="4"/>
      <c r="E15" s="19"/>
      <c r="F15" s="4">
        <v>2</v>
      </c>
      <c r="G15" s="4">
        <v>1</v>
      </c>
    </row>
    <row r="16" spans="1:7" x14ac:dyDescent="0.3">
      <c r="A16" s="45" t="s">
        <v>112</v>
      </c>
      <c r="B16" s="5" t="s">
        <v>410</v>
      </c>
      <c r="C16" s="5"/>
      <c r="D16" s="4" t="s">
        <v>106</v>
      </c>
      <c r="E16" s="19"/>
      <c r="F16" s="4">
        <v>2</v>
      </c>
      <c r="G16" s="4">
        <v>1</v>
      </c>
    </row>
    <row r="17" spans="1:7" x14ac:dyDescent="0.3">
      <c r="A17" s="45" t="s">
        <v>109</v>
      </c>
      <c r="B17" s="5" t="s">
        <v>117</v>
      </c>
      <c r="C17" s="5"/>
      <c r="D17" s="4"/>
      <c r="E17" s="19"/>
      <c r="F17" s="4">
        <v>2</v>
      </c>
      <c r="G17" s="4">
        <v>1</v>
      </c>
    </row>
    <row r="18" spans="1:7" x14ac:dyDescent="0.3">
      <c r="A18" s="45" t="s">
        <v>113</v>
      </c>
      <c r="B18" s="5" t="s">
        <v>410</v>
      </c>
      <c r="C18" s="5"/>
      <c r="D18" s="4" t="s">
        <v>106</v>
      </c>
      <c r="E18" s="19"/>
      <c r="F18" s="4">
        <v>2</v>
      </c>
      <c r="G18" s="4">
        <v>1</v>
      </c>
    </row>
    <row r="19" spans="1:7" x14ac:dyDescent="0.3">
      <c r="A19" s="45" t="s">
        <v>110</v>
      </c>
      <c r="B19" s="5" t="s">
        <v>118</v>
      </c>
      <c r="C19" s="5"/>
      <c r="D19" s="4"/>
      <c r="E19" s="19"/>
      <c r="F19" s="4">
        <v>2</v>
      </c>
      <c r="G19" s="4">
        <v>1</v>
      </c>
    </row>
    <row r="20" spans="1:7" x14ac:dyDescent="0.3">
      <c r="A20" s="45" t="s">
        <v>114</v>
      </c>
      <c r="B20" s="5" t="s">
        <v>410</v>
      </c>
      <c r="C20" s="5"/>
      <c r="D20" s="4" t="s">
        <v>106</v>
      </c>
      <c r="E20" s="19"/>
      <c r="F20" s="4">
        <v>2</v>
      </c>
      <c r="G20" s="4">
        <v>1</v>
      </c>
    </row>
    <row r="21" spans="1:7" x14ac:dyDescent="0.3">
      <c r="A21" s="45" t="s">
        <v>240</v>
      </c>
      <c r="B21" s="5" t="s">
        <v>119</v>
      </c>
      <c r="C21" s="5"/>
      <c r="D21" s="4"/>
      <c r="E21" s="19"/>
      <c r="F21" s="4">
        <v>2</v>
      </c>
      <c r="G21" s="4">
        <v>1</v>
      </c>
    </row>
    <row r="22" spans="1:7" x14ac:dyDescent="0.3">
      <c r="A22" s="45" t="s">
        <v>233</v>
      </c>
      <c r="B22" s="5" t="s">
        <v>410</v>
      </c>
      <c r="C22" s="5"/>
      <c r="D22" s="4" t="s">
        <v>106</v>
      </c>
      <c r="E22" s="19"/>
      <c r="F22" s="4">
        <v>2</v>
      </c>
      <c r="G22" s="4">
        <v>1</v>
      </c>
    </row>
    <row r="23" spans="1:7" x14ac:dyDescent="0.3">
      <c r="A23" s="45" t="s">
        <v>234</v>
      </c>
      <c r="B23" s="5" t="s">
        <v>120</v>
      </c>
      <c r="C23" s="5"/>
      <c r="D23" s="4"/>
      <c r="E23" s="19"/>
      <c r="F23" s="4">
        <v>2</v>
      </c>
      <c r="G23" s="4">
        <v>1</v>
      </c>
    </row>
    <row r="24" spans="1:7" x14ac:dyDescent="0.3">
      <c r="A24" s="45" t="s">
        <v>235</v>
      </c>
      <c r="B24" s="5" t="s">
        <v>410</v>
      </c>
      <c r="C24" s="5"/>
      <c r="D24" s="4" t="s">
        <v>106</v>
      </c>
      <c r="E24" s="19"/>
      <c r="F24" s="4">
        <v>2</v>
      </c>
      <c r="G24" s="4">
        <v>1</v>
      </c>
    </row>
    <row r="25" spans="1:7" x14ac:dyDescent="0.3">
      <c r="A25" s="45" t="s">
        <v>236</v>
      </c>
      <c r="B25" s="5" t="s">
        <v>121</v>
      </c>
      <c r="C25" s="5"/>
      <c r="D25" s="4"/>
      <c r="E25" s="19"/>
      <c r="F25" s="4">
        <v>2</v>
      </c>
      <c r="G25" s="4">
        <v>1</v>
      </c>
    </row>
    <row r="26" spans="1:7" x14ac:dyDescent="0.3">
      <c r="A26" s="45" t="s">
        <v>237</v>
      </c>
      <c r="B26" s="5" t="s">
        <v>410</v>
      </c>
      <c r="C26" s="5"/>
      <c r="D26" s="4" t="s">
        <v>106</v>
      </c>
      <c r="E26" s="19"/>
      <c r="F26" s="4">
        <v>2</v>
      </c>
      <c r="G26" s="4">
        <v>1</v>
      </c>
    </row>
    <row r="27" spans="1:7" x14ac:dyDescent="0.3">
      <c r="A27" s="45" t="s">
        <v>238</v>
      </c>
      <c r="B27" s="5" t="s">
        <v>122</v>
      </c>
      <c r="C27" s="5"/>
      <c r="D27" s="4"/>
      <c r="E27" s="19"/>
      <c r="F27" s="4">
        <v>2</v>
      </c>
      <c r="G27" s="4">
        <v>1</v>
      </c>
    </row>
    <row r="28" spans="1:7" x14ac:dyDescent="0.3">
      <c r="A28" s="45" t="s">
        <v>239</v>
      </c>
      <c r="B28" s="5" t="s">
        <v>410</v>
      </c>
      <c r="C28" s="5"/>
      <c r="D28" s="4" t="s">
        <v>106</v>
      </c>
      <c r="E28" s="19"/>
      <c r="F28" s="4">
        <v>2</v>
      </c>
      <c r="G28" s="4">
        <v>1</v>
      </c>
    </row>
    <row r="29" spans="1:7" x14ac:dyDescent="0.3">
      <c r="A29" s="45" t="s">
        <v>224</v>
      </c>
      <c r="B29" s="5" t="s">
        <v>223</v>
      </c>
      <c r="C29" s="5"/>
      <c r="D29" s="4"/>
      <c r="E29" s="19"/>
      <c r="F29" s="4"/>
      <c r="G29" s="4"/>
    </row>
    <row r="30" spans="1:7" x14ac:dyDescent="0.3">
      <c r="A30" s="45" t="str">
        <f>A29&amp;"_HH"</f>
        <v>P_cdtypsorIARD_HP_HH</v>
      </c>
      <c r="B30" s="5" t="s">
        <v>410</v>
      </c>
      <c r="C30" s="5"/>
      <c r="D30" s="4"/>
      <c r="E30" s="19"/>
      <c r="F30" s="4"/>
      <c r="G30" s="4"/>
    </row>
    <row r="31" spans="1:7" x14ac:dyDescent="0.3">
      <c r="A31" s="45" t="s">
        <v>225</v>
      </c>
      <c r="B31" s="5" t="s">
        <v>226</v>
      </c>
      <c r="C31" s="5"/>
      <c r="D31" s="4"/>
      <c r="E31" s="19"/>
      <c r="F31" s="4"/>
      <c r="G31" s="4"/>
    </row>
    <row r="32" spans="1:7" x14ac:dyDescent="0.3">
      <c r="A32" s="45" t="str">
        <f>A31&amp;"_HH"</f>
        <v>P_cdtypsorAUT_HP_HH</v>
      </c>
      <c r="B32" s="5" t="s">
        <v>410</v>
      </c>
      <c r="C32" s="5"/>
      <c r="D32" s="4"/>
      <c r="E32" s="19"/>
      <c r="F32" s="4"/>
      <c r="G32" s="4"/>
    </row>
    <row r="33" spans="1:7" x14ac:dyDescent="0.3">
      <c r="A33" s="45" t="s">
        <v>227</v>
      </c>
      <c r="B33" s="5" t="s">
        <v>228</v>
      </c>
      <c r="C33" s="5"/>
      <c r="D33" s="4"/>
      <c r="E33" s="19"/>
      <c r="F33" s="4"/>
      <c r="G33" s="4"/>
    </row>
    <row r="34" spans="1:7" x14ac:dyDescent="0.3">
      <c r="A34" s="45" t="str">
        <f>A33&amp;"_HH"</f>
        <v>P_cdtypsorASS_HP_HH</v>
      </c>
      <c r="B34" s="5" t="s">
        <v>410</v>
      </c>
      <c r="C34" s="5"/>
      <c r="D34" s="4"/>
      <c r="E34" s="19"/>
      <c r="F34" s="4"/>
      <c r="G34" s="4"/>
    </row>
    <row r="35" spans="1:7" x14ac:dyDescent="0.3">
      <c r="A35" s="45" t="s">
        <v>229</v>
      </c>
      <c r="B35" s="5" t="s">
        <v>230</v>
      </c>
      <c r="C35" s="5"/>
      <c r="D35" s="4"/>
      <c r="E35" s="19"/>
      <c r="F35" s="4"/>
      <c r="G35" s="4"/>
    </row>
    <row r="36" spans="1:7" x14ac:dyDescent="0.3">
      <c r="A36" s="45" t="str">
        <f>A35&amp;"_HH"</f>
        <v>P_cdtypsorINC_HP_HH</v>
      </c>
      <c r="B36" s="5" t="s">
        <v>410</v>
      </c>
      <c r="C36" s="5"/>
      <c r="D36" s="4"/>
      <c r="E36" s="19"/>
      <c r="F36" s="4"/>
      <c r="G36" s="4"/>
    </row>
    <row r="37" spans="1:7" x14ac:dyDescent="0.3">
      <c r="A37" s="45" t="s">
        <v>231</v>
      </c>
      <c r="B37" s="5" t="s">
        <v>232</v>
      </c>
      <c r="C37" s="5"/>
      <c r="D37" s="4"/>
      <c r="E37" s="19"/>
      <c r="F37" s="4"/>
      <c r="G37" s="4"/>
    </row>
    <row r="38" spans="1:7" x14ac:dyDescent="0.3">
      <c r="A38" s="45" t="str">
        <f>A37&amp;"_HH"</f>
        <v>P_cdtypsorVIP_HP_HH</v>
      </c>
      <c r="B38" s="5" t="s">
        <v>410</v>
      </c>
      <c r="C38" s="5"/>
      <c r="D38" s="4"/>
      <c r="E38" s="19"/>
      <c r="F38" s="4"/>
      <c r="G38" s="4"/>
    </row>
    <row r="39" spans="1:7" x14ac:dyDescent="0.3">
      <c r="A39" s="45" t="s">
        <v>249</v>
      </c>
      <c r="B39" s="5" t="s">
        <v>126</v>
      </c>
      <c r="C39" s="5"/>
      <c r="D39" s="4"/>
      <c r="E39" s="19" t="s">
        <v>280</v>
      </c>
      <c r="F39" s="4">
        <v>2</v>
      </c>
      <c r="G39" s="4">
        <v>1</v>
      </c>
    </row>
    <row r="40" spans="1:7" x14ac:dyDescent="0.3">
      <c r="A40" s="45" t="str">
        <f>$A$39&amp;"_HH"</f>
        <v>P_CloseNext_IARD_EHP_HH</v>
      </c>
      <c r="B40" s="5" t="s">
        <v>410</v>
      </c>
      <c r="C40" s="5"/>
      <c r="D40" s="4" t="s">
        <v>41</v>
      </c>
      <c r="E40" s="19"/>
      <c r="F40" s="4">
        <v>2</v>
      </c>
      <c r="G40" s="4">
        <v>2</v>
      </c>
    </row>
    <row r="41" spans="1:7" x14ac:dyDescent="0.3">
      <c r="A41" s="45" t="s">
        <v>246</v>
      </c>
      <c r="B41" s="5" t="s">
        <v>207</v>
      </c>
      <c r="C41" s="5"/>
      <c r="D41" s="4"/>
      <c r="E41" s="19"/>
      <c r="F41" s="4">
        <v>1</v>
      </c>
      <c r="G41" s="4">
        <v>1</v>
      </c>
    </row>
    <row r="42" spans="1:7" x14ac:dyDescent="0.3">
      <c r="A42" s="45" t="s">
        <v>245</v>
      </c>
      <c r="B42" s="5" t="s">
        <v>410</v>
      </c>
      <c r="C42" s="5"/>
      <c r="D42" s="4" t="s">
        <v>41</v>
      </c>
      <c r="E42" s="19"/>
      <c r="F42" s="4">
        <v>2</v>
      </c>
      <c r="G42" s="4">
        <v>1</v>
      </c>
    </row>
    <row r="43" spans="1:7" x14ac:dyDescent="0.3">
      <c r="A43" s="45" t="s">
        <v>247</v>
      </c>
      <c r="B43" s="5" t="s">
        <v>208</v>
      </c>
      <c r="C43" s="5"/>
      <c r="D43" s="4"/>
      <c r="E43" s="19"/>
      <c r="F43" s="4"/>
      <c r="G43" s="4"/>
    </row>
    <row r="44" spans="1:7" x14ac:dyDescent="0.3">
      <c r="A44" s="45" t="s">
        <v>248</v>
      </c>
      <c r="B44" s="5" t="s">
        <v>410</v>
      </c>
      <c r="C44" s="5"/>
      <c r="D44" s="4" t="s">
        <v>41</v>
      </c>
      <c r="E44" s="19"/>
      <c r="F44" s="4"/>
      <c r="G44" s="4"/>
    </row>
    <row r="45" spans="1:7" x14ac:dyDescent="0.3">
      <c r="A45" s="45" t="s">
        <v>250</v>
      </c>
      <c r="B45" s="5" t="s">
        <v>127</v>
      </c>
      <c r="C45" s="5"/>
      <c r="D45" s="4"/>
      <c r="E45" s="19"/>
      <c r="F45" s="4">
        <v>2</v>
      </c>
      <c r="G45" s="4">
        <v>3</v>
      </c>
    </row>
    <row r="46" spans="1:7" x14ac:dyDescent="0.3">
      <c r="A46" s="45" t="s">
        <v>251</v>
      </c>
      <c r="B46" s="5" t="s">
        <v>410</v>
      </c>
      <c r="C46" s="5"/>
      <c r="D46" s="4" t="s">
        <v>41</v>
      </c>
      <c r="E46" s="19"/>
      <c r="F46" s="4">
        <v>2</v>
      </c>
      <c r="G46" s="4">
        <v>3</v>
      </c>
    </row>
    <row r="47" spans="1:7" x14ac:dyDescent="0.3">
      <c r="A47" s="45" t="s">
        <v>252</v>
      </c>
      <c r="B47" s="5" t="s">
        <v>128</v>
      </c>
      <c r="C47" s="5"/>
      <c r="D47" s="4"/>
      <c r="E47" s="19"/>
      <c r="F47" s="4">
        <v>2</v>
      </c>
      <c r="G47" s="4">
        <v>3</v>
      </c>
    </row>
    <row r="48" spans="1:7" x14ac:dyDescent="0.3">
      <c r="A48" s="45" t="s">
        <v>253</v>
      </c>
      <c r="B48" s="5" t="s">
        <v>410</v>
      </c>
      <c r="C48" s="5"/>
      <c r="D48" s="4" t="s">
        <v>41</v>
      </c>
      <c r="E48" s="19"/>
      <c r="F48" s="4">
        <v>2</v>
      </c>
      <c r="G48" s="4">
        <v>3</v>
      </c>
    </row>
    <row r="49" spans="1:7" x14ac:dyDescent="0.3">
      <c r="A49" s="45" t="s">
        <v>254</v>
      </c>
      <c r="B49" s="5" t="s">
        <v>129</v>
      </c>
      <c r="C49" s="5"/>
      <c r="D49" s="4"/>
      <c r="E49" s="19"/>
      <c r="F49" s="4">
        <v>2</v>
      </c>
      <c r="G49" s="4">
        <v>3</v>
      </c>
    </row>
    <row r="50" spans="1:7" x14ac:dyDescent="0.3">
      <c r="A50" s="45" t="s">
        <v>255</v>
      </c>
      <c r="B50" s="5" t="s">
        <v>410</v>
      </c>
      <c r="C50" s="5"/>
      <c r="D50" s="4" t="s">
        <v>41</v>
      </c>
      <c r="E50" s="19"/>
      <c r="F50" s="4">
        <v>2</v>
      </c>
      <c r="G50" s="4">
        <v>3</v>
      </c>
    </row>
    <row r="51" spans="1:7" x14ac:dyDescent="0.3">
      <c r="A51" s="45" t="s">
        <v>265</v>
      </c>
      <c r="B51" s="5" t="s">
        <v>266</v>
      </c>
      <c r="C51" s="5"/>
      <c r="D51" s="4"/>
      <c r="E51" s="19" t="s">
        <v>209</v>
      </c>
      <c r="F51" s="4">
        <v>1</v>
      </c>
      <c r="G51" s="4">
        <v>2</v>
      </c>
    </row>
    <row r="52" spans="1:7" x14ac:dyDescent="0.3">
      <c r="A52" s="45" t="str">
        <f>$A$51&amp;"_HH"</f>
        <v>P_FirstNbyear_Ever_HH</v>
      </c>
      <c r="B52" s="5" t="s">
        <v>410</v>
      </c>
      <c r="C52" s="5"/>
      <c r="D52" s="4" t="s">
        <v>9</v>
      </c>
      <c r="E52" s="19" t="s">
        <v>130</v>
      </c>
      <c r="F52" s="4">
        <v>1</v>
      </c>
      <c r="G52" s="4">
        <v>2</v>
      </c>
    </row>
    <row r="53" spans="1:7" x14ac:dyDescent="0.3">
      <c r="A53" s="45" t="s">
        <v>268</v>
      </c>
      <c r="B53" s="5" t="s">
        <v>140</v>
      </c>
      <c r="C53" s="16"/>
      <c r="E53" s="19" t="s">
        <v>94</v>
      </c>
      <c r="F53" s="7">
        <v>1</v>
      </c>
      <c r="G53" s="7">
        <v>2</v>
      </c>
    </row>
    <row r="54" spans="1:7" x14ac:dyDescent="0.3">
      <c r="A54" s="45" t="s">
        <v>269</v>
      </c>
      <c r="B54" s="5" t="s">
        <v>410</v>
      </c>
      <c r="C54" s="5"/>
      <c r="D54" s="4" t="s">
        <v>69</v>
      </c>
      <c r="E54" s="19"/>
      <c r="F54" s="7">
        <v>2</v>
      </c>
      <c r="G54" s="7">
        <v>2</v>
      </c>
    </row>
    <row r="55" spans="1:7" ht="57.6" x14ac:dyDescent="0.3">
      <c r="A55" s="45" t="s">
        <v>267</v>
      </c>
      <c r="B55" s="5" t="s">
        <v>197</v>
      </c>
      <c r="C55" s="5"/>
      <c r="D55" s="4" t="s">
        <v>69</v>
      </c>
      <c r="E55" s="19" t="s">
        <v>283</v>
      </c>
      <c r="F55" s="4">
        <v>2</v>
      </c>
      <c r="G55" s="4">
        <v>2</v>
      </c>
    </row>
    <row r="56" spans="1:7" x14ac:dyDescent="0.3">
      <c r="A56" s="45" t="str">
        <f>$A$55&amp;"_HH"</f>
        <v>P_FirstTypeniv3_ever_HH</v>
      </c>
      <c r="B56" s="5" t="s">
        <v>410</v>
      </c>
      <c r="C56" s="5"/>
      <c r="D56" s="4"/>
      <c r="E56" s="19"/>
      <c r="F56" s="4">
        <v>2</v>
      </c>
      <c r="G56" s="4">
        <v>2</v>
      </c>
    </row>
    <row r="57" spans="1:7" ht="28.8" x14ac:dyDescent="0.3">
      <c r="A57" s="45" t="s">
        <v>270</v>
      </c>
      <c r="B57" s="5" t="s">
        <v>274</v>
      </c>
      <c r="C57" s="5"/>
      <c r="D57" s="4"/>
      <c r="E57" s="19" t="s">
        <v>131</v>
      </c>
      <c r="F57" s="4">
        <v>3</v>
      </c>
      <c r="G57" s="4">
        <v>1</v>
      </c>
    </row>
    <row r="58" spans="1:7" x14ac:dyDescent="0.3">
      <c r="A58" s="45" t="s">
        <v>271</v>
      </c>
      <c r="B58" s="5" t="s">
        <v>410</v>
      </c>
      <c r="C58" s="5"/>
      <c r="D58" s="4" t="s">
        <v>9</v>
      </c>
      <c r="E58" s="19"/>
      <c r="F58" s="4">
        <v>3</v>
      </c>
      <c r="G58" s="4">
        <v>1</v>
      </c>
    </row>
    <row r="59" spans="1:7" ht="28.8" x14ac:dyDescent="0.3">
      <c r="A59" s="45" t="s">
        <v>272</v>
      </c>
      <c r="B59" s="5" t="s">
        <v>275</v>
      </c>
      <c r="C59" s="5"/>
      <c r="D59" s="4"/>
      <c r="E59" s="19" t="s">
        <v>131</v>
      </c>
      <c r="F59" s="4">
        <v>3</v>
      </c>
      <c r="G59" s="4">
        <v>1</v>
      </c>
    </row>
    <row r="60" spans="1:7" x14ac:dyDescent="0.3">
      <c r="A60" s="45" t="s">
        <v>273</v>
      </c>
      <c r="B60" s="5" t="s">
        <v>410</v>
      </c>
      <c r="C60" s="5"/>
      <c r="D60" s="4" t="s">
        <v>9</v>
      </c>
      <c r="E60" s="19"/>
      <c r="F60" s="4">
        <v>3</v>
      </c>
      <c r="G60" s="4">
        <v>1</v>
      </c>
    </row>
    <row r="61" spans="1:7" x14ac:dyDescent="0.3">
      <c r="A61" s="45" t="s">
        <v>286</v>
      </c>
      <c r="B61" s="5" t="s">
        <v>146</v>
      </c>
      <c r="C61" s="5"/>
      <c r="D61" s="4"/>
      <c r="E61" s="19" t="s">
        <v>280</v>
      </c>
      <c r="F61" s="4">
        <v>3</v>
      </c>
      <c r="G61" s="4">
        <v>1</v>
      </c>
    </row>
    <row r="62" spans="1:7" x14ac:dyDescent="0.3">
      <c r="A62" s="45" t="str">
        <f>$A$61&amp;"_HH"</f>
        <v>P_LastIARDNbmonth_EHP_HH</v>
      </c>
      <c r="B62" s="5" t="s">
        <v>410</v>
      </c>
      <c r="C62" s="5"/>
      <c r="D62" s="4" t="s">
        <v>41</v>
      </c>
      <c r="E62" s="19"/>
      <c r="F62" s="4">
        <v>3</v>
      </c>
      <c r="G62" s="4">
        <v>1</v>
      </c>
    </row>
    <row r="63" spans="1:7" x14ac:dyDescent="0.3">
      <c r="A63" s="45" t="s">
        <v>284</v>
      </c>
      <c r="B63" s="5" t="s">
        <v>287</v>
      </c>
      <c r="C63" s="5"/>
      <c r="D63" s="4"/>
      <c r="E63" s="19"/>
      <c r="F63" s="4">
        <v>3</v>
      </c>
      <c r="G63" s="4">
        <v>1</v>
      </c>
    </row>
    <row r="64" spans="1:7" x14ac:dyDescent="0.3">
      <c r="A64" s="45" t="s">
        <v>285</v>
      </c>
      <c r="B64" s="5" t="s">
        <v>410</v>
      </c>
      <c r="C64" s="5"/>
      <c r="D64" s="4" t="s">
        <v>106</v>
      </c>
      <c r="E64" s="19"/>
      <c r="F64" s="4">
        <v>3</v>
      </c>
      <c r="G64" s="4">
        <v>1</v>
      </c>
    </row>
    <row r="65" spans="1:7" x14ac:dyDescent="0.3">
      <c r="A65" s="45" t="s">
        <v>276</v>
      </c>
      <c r="B65" s="5" t="s">
        <v>132</v>
      </c>
      <c r="C65" s="5"/>
      <c r="D65" s="4"/>
      <c r="E65" s="19"/>
      <c r="F65" s="4">
        <v>3</v>
      </c>
      <c r="G65" s="4">
        <v>1</v>
      </c>
    </row>
    <row r="66" spans="1:7" x14ac:dyDescent="0.3">
      <c r="A66" s="45" t="s">
        <v>277</v>
      </c>
      <c r="B66" s="5" t="s">
        <v>410</v>
      </c>
      <c r="C66" s="5"/>
      <c r="D66" s="4" t="s">
        <v>41</v>
      </c>
      <c r="E66" s="19"/>
      <c r="F66" s="4">
        <v>3</v>
      </c>
      <c r="G66" s="4">
        <v>1</v>
      </c>
    </row>
    <row r="67" spans="1:7" ht="28.8" x14ac:dyDescent="0.3">
      <c r="A67" s="45" t="s">
        <v>278</v>
      </c>
      <c r="B67" s="5" t="s">
        <v>411</v>
      </c>
      <c r="C67" s="5"/>
      <c r="D67" s="4"/>
      <c r="E67" s="19"/>
      <c r="F67" s="4"/>
      <c r="G67" s="4"/>
    </row>
    <row r="68" spans="1:7" x14ac:dyDescent="0.3">
      <c r="A68" s="45" t="s">
        <v>279</v>
      </c>
      <c r="B68" s="5" t="s">
        <v>410</v>
      </c>
      <c r="C68" s="5"/>
      <c r="D68" s="4"/>
      <c r="E68" s="19"/>
      <c r="F68" s="4"/>
      <c r="G68" s="4"/>
    </row>
    <row r="69" spans="1:7" s="11" customFormat="1" x14ac:dyDescent="0.3">
      <c r="A69" s="45" t="s">
        <v>256</v>
      </c>
      <c r="B69" s="6" t="s">
        <v>123</v>
      </c>
      <c r="C69" s="6"/>
      <c r="D69" s="7"/>
      <c r="E69" s="20" t="s">
        <v>281</v>
      </c>
      <c r="F69" s="7">
        <v>1</v>
      </c>
      <c r="G69" s="7">
        <v>1</v>
      </c>
    </row>
    <row r="70" spans="1:7" s="11" customFormat="1" x14ac:dyDescent="0.3">
      <c r="A70" s="45" t="s">
        <v>262</v>
      </c>
      <c r="B70" s="5" t="s">
        <v>410</v>
      </c>
      <c r="C70" s="5"/>
      <c r="D70" s="7" t="s">
        <v>40</v>
      </c>
      <c r="E70" s="20"/>
      <c r="F70" s="7">
        <v>2</v>
      </c>
      <c r="G70" s="7">
        <v>1</v>
      </c>
    </row>
    <row r="71" spans="1:7" s="11" customFormat="1" x14ac:dyDescent="0.3">
      <c r="A71" s="45" t="s">
        <v>257</v>
      </c>
      <c r="B71" s="6" t="s">
        <v>133</v>
      </c>
      <c r="C71" s="6"/>
      <c r="D71" s="7"/>
      <c r="E71" s="20"/>
      <c r="F71" s="7">
        <v>1</v>
      </c>
      <c r="G71" s="7">
        <v>1</v>
      </c>
    </row>
    <row r="72" spans="1:7" s="11" customFormat="1" x14ac:dyDescent="0.3">
      <c r="A72" s="45" t="s">
        <v>263</v>
      </c>
      <c r="B72" s="5" t="s">
        <v>410</v>
      </c>
      <c r="C72" s="5"/>
      <c r="D72" s="7"/>
      <c r="E72" s="20"/>
      <c r="F72" s="7">
        <v>2</v>
      </c>
      <c r="G72" s="7">
        <v>1</v>
      </c>
    </row>
    <row r="73" spans="1:7" s="11" customFormat="1" ht="28.8" x14ac:dyDescent="0.3">
      <c r="A73" s="45" t="s">
        <v>258</v>
      </c>
      <c r="B73" s="6" t="s">
        <v>412</v>
      </c>
      <c r="C73" s="6"/>
      <c r="D73" s="7"/>
      <c r="E73" s="20"/>
      <c r="F73" s="7"/>
      <c r="G73" s="7"/>
    </row>
    <row r="74" spans="1:7" s="11" customFormat="1" x14ac:dyDescent="0.3">
      <c r="A74" s="45" t="s">
        <v>264</v>
      </c>
      <c r="B74" s="5" t="s">
        <v>410</v>
      </c>
      <c r="C74" s="5"/>
      <c r="D74" s="7"/>
      <c r="E74" s="20"/>
      <c r="F74" s="7"/>
      <c r="G74" s="7"/>
    </row>
    <row r="75" spans="1:7" s="11" customFormat="1" x14ac:dyDescent="0.3">
      <c r="A75" s="45" t="s">
        <v>156</v>
      </c>
      <c r="B75" s="6" t="s">
        <v>413</v>
      </c>
      <c r="C75" s="6"/>
      <c r="D75" s="7"/>
      <c r="E75" s="20"/>
      <c r="F75" s="7"/>
      <c r="G75" s="7"/>
    </row>
    <row r="76" spans="1:7" s="11" customFormat="1" x14ac:dyDescent="0.3">
      <c r="A76" s="45" t="s">
        <v>157</v>
      </c>
      <c r="B76" s="5" t="s">
        <v>410</v>
      </c>
      <c r="C76" s="5"/>
      <c r="D76" s="7"/>
      <c r="E76" s="20"/>
      <c r="F76" s="7"/>
      <c r="G76" s="7"/>
    </row>
    <row r="77" spans="1:7" x14ac:dyDescent="0.3">
      <c r="A77" s="45" t="s">
        <v>134</v>
      </c>
      <c r="B77" s="5" t="s">
        <v>414</v>
      </c>
      <c r="C77" s="5"/>
      <c r="D77" s="4"/>
      <c r="E77" s="19" t="s">
        <v>282</v>
      </c>
      <c r="F77" s="4">
        <v>1</v>
      </c>
      <c r="G77" s="4">
        <v>1</v>
      </c>
    </row>
    <row r="78" spans="1:7" x14ac:dyDescent="0.3">
      <c r="A78" s="45" t="str">
        <f>$A$77&amp;"_HH"</f>
        <v>P_Nbctt_EHP_HH</v>
      </c>
      <c r="B78" s="5" t="s">
        <v>410</v>
      </c>
      <c r="C78" s="5"/>
      <c r="D78" s="4" t="s">
        <v>40</v>
      </c>
      <c r="E78" s="19"/>
      <c r="F78" s="4">
        <v>2</v>
      </c>
      <c r="G78" s="4">
        <v>1</v>
      </c>
    </row>
    <row r="79" spans="1:7" x14ac:dyDescent="0.3">
      <c r="A79" s="45" t="s">
        <v>135</v>
      </c>
      <c r="B79" s="5" t="s">
        <v>137</v>
      </c>
      <c r="C79" s="5"/>
      <c r="D79" s="4"/>
      <c r="E79" s="19" t="s">
        <v>282</v>
      </c>
      <c r="F79" s="4">
        <v>1</v>
      </c>
      <c r="G79" s="4">
        <v>1</v>
      </c>
    </row>
    <row r="80" spans="1:7" x14ac:dyDescent="0.3">
      <c r="A80" s="45" t="s">
        <v>136</v>
      </c>
      <c r="B80" s="5" t="s">
        <v>410</v>
      </c>
      <c r="C80" s="5"/>
      <c r="D80" s="4" t="s">
        <v>40</v>
      </c>
      <c r="E80" s="19"/>
      <c r="F80" s="4">
        <v>2</v>
      </c>
      <c r="G80" s="4">
        <v>1</v>
      </c>
    </row>
    <row r="81" spans="1:7" x14ac:dyDescent="0.3">
      <c r="A81" s="45" t="s">
        <v>158</v>
      </c>
      <c r="B81" s="5" t="s">
        <v>160</v>
      </c>
      <c r="C81" s="5"/>
      <c r="D81" s="4"/>
      <c r="E81" s="19"/>
      <c r="F81" s="4">
        <v>1</v>
      </c>
      <c r="G81" s="4">
        <v>1</v>
      </c>
    </row>
    <row r="82" spans="1:7" x14ac:dyDescent="0.3">
      <c r="A82" s="45" t="s">
        <v>159</v>
      </c>
      <c r="B82" s="5" t="s">
        <v>410</v>
      </c>
      <c r="C82" s="5"/>
      <c r="D82" s="4" t="s">
        <v>40</v>
      </c>
      <c r="E82" s="19"/>
      <c r="F82" s="4">
        <v>2</v>
      </c>
      <c r="G82" s="4">
        <v>1</v>
      </c>
    </row>
    <row r="83" spans="1:7" x14ac:dyDescent="0.3">
      <c r="A83" s="45" t="s">
        <v>161</v>
      </c>
      <c r="B83" s="5" t="s">
        <v>95</v>
      </c>
      <c r="C83" s="5"/>
      <c r="D83" s="4" t="s">
        <v>40</v>
      </c>
      <c r="E83" s="19"/>
      <c r="F83" s="4">
        <v>1</v>
      </c>
      <c r="G83" s="4">
        <v>1</v>
      </c>
    </row>
    <row r="84" spans="1:7" x14ac:dyDescent="0.3">
      <c r="A84" s="45" t="s">
        <v>162</v>
      </c>
      <c r="B84" s="5" t="s">
        <v>410</v>
      </c>
      <c r="C84" s="5"/>
      <c r="D84" s="4"/>
      <c r="E84" s="19"/>
      <c r="F84" s="4">
        <v>1</v>
      </c>
      <c r="G84" s="4">
        <v>1</v>
      </c>
    </row>
    <row r="85" spans="1:7" x14ac:dyDescent="0.3">
      <c r="A85" s="45" t="s">
        <v>259</v>
      </c>
      <c r="B85" s="5" t="s">
        <v>415</v>
      </c>
      <c r="C85" s="5"/>
      <c r="D85" s="4"/>
      <c r="E85" s="19"/>
      <c r="F85" s="4"/>
      <c r="G85" s="4"/>
    </row>
    <row r="86" spans="1:7" x14ac:dyDescent="0.3">
      <c r="A86" s="45" t="s">
        <v>260</v>
      </c>
      <c r="B86" s="5" t="s">
        <v>410</v>
      </c>
      <c r="C86" s="5"/>
      <c r="D86" s="4"/>
      <c r="E86" s="19"/>
      <c r="F86" s="4"/>
      <c r="G86" s="4"/>
    </row>
    <row r="87" spans="1:7" x14ac:dyDescent="0.3">
      <c r="A87" s="45" t="s">
        <v>166</v>
      </c>
      <c r="B87" s="5" t="s">
        <v>35</v>
      </c>
      <c r="C87" s="5"/>
      <c r="D87" s="4" t="s">
        <v>40</v>
      </c>
      <c r="E87" s="19"/>
      <c r="F87" s="4">
        <v>1</v>
      </c>
      <c r="G87" s="4">
        <v>1</v>
      </c>
    </row>
    <row r="88" spans="1:7" x14ac:dyDescent="0.3">
      <c r="A88" s="45" t="str">
        <f>$A$87&amp;"_HH"</f>
        <v>P_NbCttINC_EHP_HH</v>
      </c>
      <c r="B88" s="5" t="s">
        <v>410</v>
      </c>
      <c r="C88" s="5"/>
      <c r="D88" s="4"/>
      <c r="E88" s="19"/>
      <c r="F88" s="4">
        <v>1</v>
      </c>
      <c r="G88" s="4">
        <v>1</v>
      </c>
    </row>
    <row r="89" spans="1:7" x14ac:dyDescent="0.3">
      <c r="A89" s="45" t="s">
        <v>163</v>
      </c>
      <c r="B89" s="5" t="s">
        <v>154</v>
      </c>
      <c r="C89" s="5"/>
      <c r="D89" s="4" t="s">
        <v>40</v>
      </c>
      <c r="E89" s="19"/>
      <c r="F89" s="4">
        <v>1</v>
      </c>
      <c r="G89" s="4">
        <v>1</v>
      </c>
    </row>
    <row r="90" spans="1:7" x14ac:dyDescent="0.3">
      <c r="A90" s="45" t="s">
        <v>164</v>
      </c>
      <c r="B90" s="5" t="s">
        <v>410</v>
      </c>
      <c r="C90" s="5"/>
      <c r="D90" s="4"/>
      <c r="E90" s="19"/>
      <c r="F90" s="4">
        <v>1</v>
      </c>
      <c r="G90" s="4">
        <v>1</v>
      </c>
    </row>
    <row r="91" spans="1:7" x14ac:dyDescent="0.3">
      <c r="A91" s="45" t="s">
        <v>165</v>
      </c>
      <c r="B91" s="5" t="s">
        <v>261</v>
      </c>
      <c r="C91" s="5"/>
      <c r="D91" s="4" t="s">
        <v>40</v>
      </c>
      <c r="E91" s="19"/>
      <c r="F91" s="4">
        <v>1</v>
      </c>
      <c r="G91" s="4">
        <v>1</v>
      </c>
    </row>
    <row r="92" spans="1:7" x14ac:dyDescent="0.3">
      <c r="A92" s="45" t="str">
        <f>$A$91&amp;"_HH"</f>
        <v>P_NbCttDCO_EHP_HH</v>
      </c>
      <c r="B92" s="5" t="s">
        <v>410</v>
      </c>
      <c r="C92" s="5"/>
      <c r="D92" s="4"/>
      <c r="E92" s="19"/>
      <c r="F92" s="4">
        <v>1</v>
      </c>
      <c r="G92" s="4">
        <v>1</v>
      </c>
    </row>
    <row r="93" spans="1:7" x14ac:dyDescent="0.3">
      <c r="A93" s="45" t="s">
        <v>168</v>
      </c>
      <c r="B93" s="5" t="s">
        <v>37</v>
      </c>
      <c r="C93" s="5"/>
      <c r="D93" s="4" t="s">
        <v>40</v>
      </c>
      <c r="E93" s="19"/>
      <c r="F93" s="4">
        <v>1</v>
      </c>
      <c r="G93" s="4">
        <v>1</v>
      </c>
    </row>
    <row r="94" spans="1:7" x14ac:dyDescent="0.3">
      <c r="A94" s="45" t="str">
        <f>$A$93&amp;"_HH"</f>
        <v>P_NbCttVIP_EHP_HH</v>
      </c>
      <c r="B94" s="5" t="s">
        <v>410</v>
      </c>
      <c r="C94" s="5"/>
      <c r="D94" s="4"/>
      <c r="E94" s="19"/>
      <c r="F94" s="4">
        <v>1</v>
      </c>
      <c r="G94" s="4">
        <v>1</v>
      </c>
    </row>
    <row r="95" spans="1:7" x14ac:dyDescent="0.3">
      <c r="A95" s="45" t="s">
        <v>167</v>
      </c>
      <c r="B95" s="5" t="s">
        <v>36</v>
      </c>
      <c r="C95" s="5"/>
      <c r="D95" s="4" t="s">
        <v>40</v>
      </c>
      <c r="E95" s="19"/>
      <c r="F95" s="4">
        <v>1</v>
      </c>
      <c r="G95" s="4">
        <v>1</v>
      </c>
    </row>
    <row r="96" spans="1:7" x14ac:dyDescent="0.3">
      <c r="A96" s="45" t="str">
        <f>$A$95&amp;"_HH"</f>
        <v>P_NbCttPFI_EHP_HH</v>
      </c>
      <c r="B96" s="5" t="s">
        <v>410</v>
      </c>
      <c r="C96" s="5"/>
      <c r="D96" s="4"/>
      <c r="E96" s="19"/>
      <c r="F96" s="4">
        <v>1</v>
      </c>
      <c r="G96" s="4">
        <v>1</v>
      </c>
    </row>
    <row r="97" spans="1:7" ht="72" x14ac:dyDescent="0.3">
      <c r="A97" s="45" t="s">
        <v>138</v>
      </c>
      <c r="B97" s="5" t="s">
        <v>34</v>
      </c>
      <c r="C97" s="5"/>
      <c r="D97" s="4" t="s">
        <v>139</v>
      </c>
      <c r="E97" s="19" t="s">
        <v>288</v>
      </c>
      <c r="F97" s="4">
        <v>3</v>
      </c>
      <c r="G97" s="4">
        <v>2</v>
      </c>
    </row>
    <row r="98" spans="1:7" x14ac:dyDescent="0.3">
      <c r="A98" s="45" t="str">
        <f>$A$97&amp;"_HH"</f>
        <v>P_basketIARDVIE_EHP_HH</v>
      </c>
      <c r="B98" s="5" t="s">
        <v>410</v>
      </c>
      <c r="C98" s="5"/>
      <c r="D98" s="4"/>
      <c r="E98" s="19"/>
      <c r="F98" s="4">
        <v>3</v>
      </c>
      <c r="G98" s="4">
        <v>2</v>
      </c>
    </row>
    <row r="99" spans="1:7" ht="57.6" x14ac:dyDescent="0.3">
      <c r="A99" s="45" t="s">
        <v>289</v>
      </c>
      <c r="B99" s="5" t="s">
        <v>198</v>
      </c>
      <c r="C99" s="16"/>
      <c r="E99" s="19"/>
      <c r="F99" s="4">
        <v>3</v>
      </c>
      <c r="G99" s="4">
        <v>2</v>
      </c>
    </row>
    <row r="100" spans="1:7" x14ac:dyDescent="0.3">
      <c r="A100" s="45" t="str">
        <f>$A$99&amp;"_HH"</f>
        <v>P_Basket_niv3_EHP_HH</v>
      </c>
      <c r="B100" s="5" t="s">
        <v>410</v>
      </c>
      <c r="C100" s="5"/>
      <c r="D100" s="4" t="s">
        <v>69</v>
      </c>
      <c r="E100" s="19"/>
      <c r="F100" s="4">
        <v>3</v>
      </c>
      <c r="G100" s="4">
        <v>2</v>
      </c>
    </row>
    <row r="101" spans="1:7" ht="72" x14ac:dyDescent="0.3">
      <c r="A101" s="45" t="s">
        <v>290</v>
      </c>
      <c r="B101" s="5" t="s">
        <v>199</v>
      </c>
      <c r="C101" s="5"/>
      <c r="D101" s="4" t="s">
        <v>69</v>
      </c>
      <c r="E101" s="21"/>
      <c r="F101" s="4">
        <v>3</v>
      </c>
      <c r="G101" s="4">
        <v>1</v>
      </c>
    </row>
    <row r="102" spans="1:7" x14ac:dyDescent="0.3">
      <c r="A102" s="45" t="str">
        <f>$A$101&amp;"_HH"</f>
        <v>P_Basket_auto_EHP_HH</v>
      </c>
      <c r="B102" s="5" t="s">
        <v>410</v>
      </c>
      <c r="C102" s="5"/>
      <c r="D102" s="4"/>
      <c r="E102" s="21"/>
      <c r="F102" s="4">
        <v>3</v>
      </c>
      <c r="G102" s="4">
        <v>1</v>
      </c>
    </row>
    <row r="103" spans="1:7" ht="129.6" x14ac:dyDescent="0.3">
      <c r="A103" s="45" t="s">
        <v>143</v>
      </c>
      <c r="B103" s="17" t="s">
        <v>68</v>
      </c>
      <c r="C103" s="61"/>
      <c r="E103" s="19"/>
      <c r="F103" s="4">
        <v>3</v>
      </c>
      <c r="G103" s="4">
        <v>1</v>
      </c>
    </row>
    <row r="104" spans="1:7" x14ac:dyDescent="0.3">
      <c r="A104" s="45" t="str">
        <f>$A$103&amp;"_HH"</f>
        <v>P_Basket_GarAUT_EHP_HH</v>
      </c>
      <c r="B104" s="5" t="s">
        <v>410</v>
      </c>
      <c r="C104" s="5"/>
      <c r="D104" s="4" t="s">
        <v>69</v>
      </c>
      <c r="E104" s="19"/>
      <c r="F104" s="4">
        <v>3</v>
      </c>
      <c r="G104" s="4">
        <v>1</v>
      </c>
    </row>
    <row r="105" spans="1:7" ht="28.8" x14ac:dyDescent="0.3">
      <c r="A105" s="45" t="s">
        <v>155</v>
      </c>
      <c r="B105" s="5" t="s">
        <v>416</v>
      </c>
      <c r="C105" s="5"/>
      <c r="D105" s="4" t="s">
        <v>69</v>
      </c>
      <c r="E105" s="19"/>
      <c r="F105" s="4">
        <v>2</v>
      </c>
      <c r="G105" s="4">
        <v>2</v>
      </c>
    </row>
    <row r="106" spans="1:7" x14ac:dyDescent="0.3">
      <c r="A106" s="45" t="str">
        <f>$A$105&amp;"_HH"</f>
        <v>P_basket_INC_EHP_HH</v>
      </c>
      <c r="B106" s="5" t="s">
        <v>410</v>
      </c>
      <c r="C106" s="5"/>
      <c r="D106" s="4"/>
      <c r="E106" s="19"/>
      <c r="F106" s="4">
        <v>2</v>
      </c>
      <c r="G106" s="4">
        <v>2</v>
      </c>
    </row>
    <row r="107" spans="1:7" x14ac:dyDescent="0.3">
      <c r="A107" s="45" t="s">
        <v>294</v>
      </c>
      <c r="B107" s="17" t="s">
        <v>417</v>
      </c>
      <c r="C107" s="17"/>
      <c r="D107" s="4"/>
      <c r="E107" s="19"/>
      <c r="F107" s="4">
        <v>2</v>
      </c>
      <c r="G107" s="4">
        <v>1</v>
      </c>
    </row>
    <row r="108" spans="1:7" x14ac:dyDescent="0.3">
      <c r="A108" s="45" t="str">
        <f>$A$107&amp;"_HH"</f>
        <v>P_INC_flagvol_EHP_HH</v>
      </c>
      <c r="B108" s="5" t="s">
        <v>410</v>
      </c>
      <c r="C108" s="5"/>
      <c r="D108" s="4"/>
      <c r="E108" s="19"/>
      <c r="F108" s="4">
        <v>3</v>
      </c>
      <c r="G108" s="4">
        <v>2</v>
      </c>
    </row>
    <row r="109" spans="1:7" x14ac:dyDescent="0.3">
      <c r="A109" s="45" t="s">
        <v>292</v>
      </c>
      <c r="B109" s="5" t="s">
        <v>418</v>
      </c>
      <c r="C109" s="5"/>
      <c r="D109" s="4" t="s">
        <v>40</v>
      </c>
      <c r="E109" s="19"/>
      <c r="F109" s="4">
        <v>2</v>
      </c>
      <c r="G109" s="4">
        <v>2</v>
      </c>
    </row>
    <row r="110" spans="1:7" x14ac:dyDescent="0.3">
      <c r="A110" s="45" t="str">
        <f>$A$109&amp;"_HH"</f>
        <v>P_INC_capbat_EHP_HH</v>
      </c>
      <c r="B110" s="5" t="s">
        <v>410</v>
      </c>
      <c r="C110" s="5"/>
      <c r="D110" s="4"/>
      <c r="E110" s="19"/>
      <c r="F110" s="4">
        <v>2</v>
      </c>
      <c r="G110" s="4">
        <v>2</v>
      </c>
    </row>
    <row r="111" spans="1:7" x14ac:dyDescent="0.3">
      <c r="A111" s="45" t="s">
        <v>291</v>
      </c>
      <c r="B111" s="5" t="s">
        <v>419</v>
      </c>
      <c r="C111" s="5"/>
      <c r="D111" s="4"/>
      <c r="E111" s="19"/>
      <c r="F111" s="4"/>
      <c r="G111" s="4"/>
    </row>
    <row r="112" spans="1:7" x14ac:dyDescent="0.3">
      <c r="A112" s="45" t="str">
        <f>$A$111&amp;"_HH"</f>
        <v>P_INC_capcon_EHP_HH</v>
      </c>
      <c r="B112" s="5" t="s">
        <v>410</v>
      </c>
      <c r="C112" s="5"/>
      <c r="D112" s="4"/>
      <c r="E112" s="19"/>
      <c r="F112" s="4"/>
      <c r="G112" s="4"/>
    </row>
    <row r="113" spans="1:7" x14ac:dyDescent="0.3">
      <c r="A113" s="45" t="s">
        <v>293</v>
      </c>
      <c r="B113" s="5" t="s">
        <v>85</v>
      </c>
      <c r="C113" s="5"/>
      <c r="D113" s="4" t="s">
        <v>40</v>
      </c>
      <c r="E113" s="19"/>
      <c r="F113" s="4">
        <v>2</v>
      </c>
      <c r="G113" s="4">
        <v>2</v>
      </c>
    </row>
    <row r="114" spans="1:7" x14ac:dyDescent="0.3">
      <c r="A114" s="45" t="s">
        <v>295</v>
      </c>
      <c r="B114" s="5" t="s">
        <v>410</v>
      </c>
      <c r="C114" s="5"/>
      <c r="D114" s="4"/>
      <c r="E114" s="19"/>
      <c r="F114" s="4">
        <v>2</v>
      </c>
      <c r="G114" s="4">
        <v>2</v>
      </c>
    </row>
    <row r="115" spans="1:7" x14ac:dyDescent="0.3">
      <c r="A115" s="45" t="s">
        <v>175</v>
      </c>
      <c r="B115" s="5" t="s">
        <v>176</v>
      </c>
      <c r="C115" s="5"/>
      <c r="D115" s="4"/>
      <c r="E115" s="19"/>
      <c r="F115" s="4">
        <v>1</v>
      </c>
      <c r="G115" s="4">
        <v>2</v>
      </c>
    </row>
    <row r="116" spans="1:7" x14ac:dyDescent="0.3">
      <c r="A116" s="45" t="s">
        <v>296</v>
      </c>
      <c r="B116" s="5" t="s">
        <v>31</v>
      </c>
      <c r="C116" s="5"/>
      <c r="D116" s="4" t="s">
        <v>9</v>
      </c>
      <c r="E116" s="19"/>
      <c r="F116" s="4">
        <v>2</v>
      </c>
      <c r="G116" s="4">
        <v>1</v>
      </c>
    </row>
    <row r="117" spans="1:7" x14ac:dyDescent="0.3">
      <c r="A117" s="45" t="str">
        <f>$A$116&amp;"_HH"</f>
        <v>P_AUT_Puismax_EHP_HH</v>
      </c>
      <c r="B117" s="5" t="s">
        <v>410</v>
      </c>
      <c r="C117" s="5"/>
      <c r="D117" s="4"/>
      <c r="E117" s="19"/>
      <c r="F117" s="4">
        <v>2</v>
      </c>
      <c r="G117" s="4">
        <v>1</v>
      </c>
    </row>
    <row r="118" spans="1:7" x14ac:dyDescent="0.3">
      <c r="A118" s="45" t="s">
        <v>297</v>
      </c>
      <c r="B118" s="5" t="s">
        <v>32</v>
      </c>
      <c r="C118" s="5"/>
      <c r="D118" s="4" t="s">
        <v>9</v>
      </c>
      <c r="E118" s="19"/>
      <c r="F118" s="4">
        <v>2</v>
      </c>
      <c r="G118" s="4">
        <v>1</v>
      </c>
    </row>
    <row r="119" spans="1:7" x14ac:dyDescent="0.3">
      <c r="A119" s="45" t="str">
        <f>$A$118&amp;"_HH"</f>
        <v>P_AUT_Valcatmax_EHP_HH</v>
      </c>
      <c r="B119" s="5" t="s">
        <v>410</v>
      </c>
      <c r="C119" s="5"/>
      <c r="D119" s="4"/>
      <c r="E119" s="19"/>
      <c r="F119" s="4">
        <v>2</v>
      </c>
      <c r="G119" s="4">
        <v>1</v>
      </c>
    </row>
    <row r="120" spans="1:7" x14ac:dyDescent="0.3">
      <c r="A120" s="45" t="s">
        <v>177</v>
      </c>
      <c r="B120" s="5" t="s">
        <v>178</v>
      </c>
      <c r="C120" s="5"/>
      <c r="D120" s="4"/>
      <c r="E120" s="19"/>
      <c r="F120" s="4">
        <v>1</v>
      </c>
      <c r="G120" s="4">
        <v>2</v>
      </c>
    </row>
    <row r="121" spans="1:7" x14ac:dyDescent="0.3">
      <c r="A121" s="54" t="s">
        <v>202</v>
      </c>
      <c r="B121" s="58" t="s">
        <v>420</v>
      </c>
      <c r="C121" s="59" t="s">
        <v>396</v>
      </c>
      <c r="D121" s="60"/>
      <c r="E121" s="60"/>
      <c r="F121" s="4">
        <v>1</v>
      </c>
      <c r="G121" s="4">
        <v>1</v>
      </c>
    </row>
    <row r="122" spans="1:7" x14ac:dyDescent="0.3">
      <c r="A122" s="54" t="str">
        <f>A121&amp;"_HH"</f>
        <v>P_VCA_AUT_EHP_HH</v>
      </c>
      <c r="B122" s="58" t="s">
        <v>420</v>
      </c>
      <c r="C122" s="59" t="s">
        <v>396</v>
      </c>
      <c r="D122" s="60"/>
      <c r="E122" s="60"/>
      <c r="F122" s="4">
        <v>1</v>
      </c>
      <c r="G122" s="4">
        <v>2</v>
      </c>
    </row>
    <row r="123" spans="1:7" x14ac:dyDescent="0.3">
      <c r="A123" s="54" t="s">
        <v>203</v>
      </c>
      <c r="B123" s="58" t="s">
        <v>420</v>
      </c>
      <c r="C123" s="59" t="s">
        <v>396</v>
      </c>
      <c r="D123" s="60"/>
      <c r="E123" s="60"/>
      <c r="F123" s="4">
        <v>1</v>
      </c>
      <c r="G123" s="4">
        <v>1</v>
      </c>
    </row>
    <row r="124" spans="1:7" x14ac:dyDescent="0.3">
      <c r="A124" s="54" t="str">
        <f>A123&amp;"_HH"</f>
        <v>P_VCA_ASS_EHP_HH</v>
      </c>
      <c r="B124" s="58" t="s">
        <v>420</v>
      </c>
      <c r="C124" s="59" t="s">
        <v>396</v>
      </c>
      <c r="D124" s="60"/>
      <c r="E124" s="60"/>
      <c r="F124" s="4">
        <v>1</v>
      </c>
      <c r="G124" s="4">
        <v>2</v>
      </c>
    </row>
    <row r="125" spans="1:7" x14ac:dyDescent="0.3">
      <c r="A125" s="54" t="s">
        <v>204</v>
      </c>
      <c r="B125" s="58" t="s">
        <v>420</v>
      </c>
      <c r="C125" s="59" t="s">
        <v>396</v>
      </c>
      <c r="D125" s="60"/>
      <c r="E125" s="60"/>
      <c r="F125" s="4">
        <v>1</v>
      </c>
      <c r="G125" s="4">
        <v>1</v>
      </c>
    </row>
    <row r="126" spans="1:7" x14ac:dyDescent="0.3">
      <c r="A126" s="54" t="str">
        <f>A125&amp;"_HH"</f>
        <v>P_VCA_VIP_EHP_HH</v>
      </c>
      <c r="B126" s="58" t="s">
        <v>420</v>
      </c>
      <c r="C126" s="59" t="s">
        <v>396</v>
      </c>
      <c r="D126" s="60"/>
      <c r="E126" s="60"/>
      <c r="F126" s="4">
        <v>1</v>
      </c>
      <c r="G126" s="4">
        <v>2</v>
      </c>
    </row>
    <row r="127" spans="1:7" x14ac:dyDescent="0.3">
      <c r="A127" s="54" t="s">
        <v>205</v>
      </c>
      <c r="B127" s="58" t="s">
        <v>420</v>
      </c>
      <c r="C127" s="59" t="s">
        <v>396</v>
      </c>
      <c r="D127" s="60"/>
      <c r="E127" s="60"/>
      <c r="F127" s="4">
        <v>1</v>
      </c>
      <c r="G127" s="4">
        <v>1</v>
      </c>
    </row>
    <row r="128" spans="1:7" x14ac:dyDescent="0.3">
      <c r="A128" s="54" t="str">
        <f>A127&amp;"_HH"</f>
        <v>P_VCA_INC_EHP_HH</v>
      </c>
      <c r="B128" s="58" t="s">
        <v>420</v>
      </c>
      <c r="C128" s="59" t="s">
        <v>396</v>
      </c>
      <c r="D128" s="60"/>
      <c r="E128" s="60"/>
      <c r="F128" s="4">
        <v>1</v>
      </c>
      <c r="G128" s="4">
        <v>2</v>
      </c>
    </row>
    <row r="129" spans="1:7" x14ac:dyDescent="0.3">
      <c r="A129" s="45" t="s">
        <v>93</v>
      </c>
      <c r="B129" s="6" t="s">
        <v>56</v>
      </c>
      <c r="C129" s="6"/>
      <c r="D129" s="4" t="s">
        <v>9</v>
      </c>
      <c r="E129" s="19"/>
      <c r="F129" s="4">
        <v>1</v>
      </c>
      <c r="G129" s="4">
        <v>1</v>
      </c>
    </row>
    <row r="130" spans="1:7" x14ac:dyDescent="0.3">
      <c r="A130" s="45" t="str">
        <f>$A$129&amp;"_HH"</f>
        <v>P_Domiciliation_EHP_HH</v>
      </c>
      <c r="B130" s="5" t="s">
        <v>410</v>
      </c>
      <c r="C130" s="5"/>
      <c r="D130" s="4"/>
      <c r="E130" s="19"/>
      <c r="F130" s="4">
        <v>2</v>
      </c>
      <c r="G130" s="4">
        <v>1</v>
      </c>
    </row>
    <row r="131" spans="1:7" x14ac:dyDescent="0.3">
      <c r="A131" s="45" t="s">
        <v>169</v>
      </c>
      <c r="B131" s="6" t="s">
        <v>170</v>
      </c>
      <c r="C131" s="6"/>
      <c r="D131" s="4" t="s">
        <v>9</v>
      </c>
      <c r="E131" s="19"/>
      <c r="F131" s="4">
        <v>1</v>
      </c>
      <c r="G131" s="4">
        <v>1</v>
      </c>
    </row>
    <row r="132" spans="1:7" x14ac:dyDescent="0.3">
      <c r="A132" s="45" t="str">
        <f>$A$131&amp;"_HH"</f>
        <v>P_Fractionnement_EHP_HH</v>
      </c>
      <c r="B132" s="5" t="s">
        <v>410</v>
      </c>
      <c r="C132" s="5"/>
      <c r="D132" s="4"/>
      <c r="E132" s="19"/>
      <c r="F132" s="4">
        <v>2</v>
      </c>
      <c r="G132" s="4">
        <v>1</v>
      </c>
    </row>
    <row r="133" spans="1:7" x14ac:dyDescent="0.3">
      <c r="A133" s="53" t="s">
        <v>386</v>
      </c>
      <c r="B133" s="5" t="s">
        <v>375</v>
      </c>
      <c r="C133" s="5"/>
      <c r="D133" s="4"/>
      <c r="E133" s="5"/>
      <c r="F133" s="4"/>
      <c r="G133" s="4"/>
    </row>
    <row r="134" spans="1:7" x14ac:dyDescent="0.3">
      <c r="A134" s="53" t="s">
        <v>376</v>
      </c>
      <c r="B134" s="5" t="s">
        <v>421</v>
      </c>
      <c r="C134" s="5"/>
      <c r="D134" s="4"/>
      <c r="E134" s="5"/>
      <c r="F134" s="4"/>
      <c r="G134" s="4"/>
    </row>
    <row r="135" spans="1:7" x14ac:dyDescent="0.3">
      <c r="A135" s="53" t="s">
        <v>377</v>
      </c>
      <c r="B135" s="5" t="s">
        <v>422</v>
      </c>
      <c r="C135" s="5"/>
      <c r="D135" s="4"/>
      <c r="E135" s="5"/>
      <c r="F135" s="4"/>
      <c r="G135" s="4"/>
    </row>
    <row r="136" spans="1:7" x14ac:dyDescent="0.3">
      <c r="A136" s="53" t="s">
        <v>378</v>
      </c>
      <c r="B136" s="5" t="s">
        <v>423</v>
      </c>
      <c r="C136" s="5"/>
      <c r="D136" s="4"/>
      <c r="E136" s="5"/>
      <c r="F136" s="4"/>
      <c r="G136" s="4"/>
    </row>
    <row r="137" spans="1:7" x14ac:dyDescent="0.3">
      <c r="A137" s="53" t="s">
        <v>379</v>
      </c>
      <c r="B137" s="5" t="s">
        <v>424</v>
      </c>
      <c r="C137" s="5"/>
      <c r="D137" s="4"/>
      <c r="E137" s="5"/>
      <c r="F137" s="4"/>
      <c r="G137" s="4"/>
    </row>
    <row r="138" spans="1:7" x14ac:dyDescent="0.3">
      <c r="A138" s="53" t="s">
        <v>380</v>
      </c>
      <c r="B138" s="5" t="s">
        <v>425</v>
      </c>
      <c r="C138" s="5"/>
      <c r="D138" s="4"/>
      <c r="E138" s="5"/>
      <c r="F138" s="4"/>
      <c r="G138" s="4"/>
    </row>
    <row r="139" spans="1:7" ht="28.8" x14ac:dyDescent="0.3">
      <c r="A139" s="53" t="s">
        <v>381</v>
      </c>
      <c r="B139" s="5" t="s">
        <v>426</v>
      </c>
      <c r="C139" s="5"/>
      <c r="D139" s="4"/>
      <c r="E139" s="5"/>
      <c r="F139" s="4"/>
      <c r="G139" s="4"/>
    </row>
    <row r="140" spans="1:7" x14ac:dyDescent="0.3">
      <c r="A140" s="53" t="s">
        <v>382</v>
      </c>
      <c r="B140" s="5" t="s">
        <v>427</v>
      </c>
      <c r="C140" s="5"/>
      <c r="D140" s="4"/>
      <c r="E140" s="5"/>
      <c r="F140" s="4"/>
      <c r="G140" s="4"/>
    </row>
    <row r="141" spans="1:7" ht="28.8" x14ac:dyDescent="0.3">
      <c r="A141" s="53" t="s">
        <v>383</v>
      </c>
      <c r="B141" s="5" t="s">
        <v>428</v>
      </c>
      <c r="C141" s="5"/>
      <c r="D141" s="4"/>
      <c r="E141" s="5"/>
      <c r="F141" s="4"/>
      <c r="G141" s="4"/>
    </row>
    <row r="142" spans="1:7" ht="43.2" x14ac:dyDescent="0.3">
      <c r="A142" s="53" t="s">
        <v>384</v>
      </c>
      <c r="B142" s="5" t="s">
        <v>429</v>
      </c>
      <c r="C142" s="5"/>
      <c r="D142" s="4"/>
      <c r="E142" s="5"/>
      <c r="F142" s="4"/>
      <c r="G142" s="4"/>
    </row>
    <row r="143" spans="1:7" ht="28.8" x14ac:dyDescent="0.3">
      <c r="A143" s="53" t="s">
        <v>385</v>
      </c>
      <c r="B143" s="5" t="s">
        <v>430</v>
      </c>
      <c r="C143" s="5"/>
      <c r="D143" s="4"/>
      <c r="E143" s="5"/>
      <c r="F143" s="4"/>
      <c r="G143" s="4"/>
    </row>
    <row r="168" spans="1:3" x14ac:dyDescent="0.3">
      <c r="A168" s="33"/>
    </row>
    <row r="169" spans="1:3" x14ac:dyDescent="0.3">
      <c r="A169" s="34"/>
    </row>
    <row r="170" spans="1:3" x14ac:dyDescent="0.3">
      <c r="A170" s="35"/>
      <c r="B170" s="18"/>
      <c r="C170" s="18"/>
    </row>
    <row r="171" spans="1:3" x14ac:dyDescent="0.3">
      <c r="A171" s="36"/>
    </row>
    <row r="172" spans="1:3" x14ac:dyDescent="0.3">
      <c r="A172" s="35"/>
    </row>
    <row r="173" spans="1:3" x14ac:dyDescent="0.3">
      <c r="A173" s="35"/>
    </row>
    <row r="174" spans="1:3" x14ac:dyDescent="0.3">
      <c r="A174" s="35"/>
    </row>
    <row r="175" spans="1:3" x14ac:dyDescent="0.3">
      <c r="A175" s="35"/>
    </row>
    <row r="176" spans="1:3" x14ac:dyDescent="0.3">
      <c r="A176" s="35"/>
    </row>
    <row r="177" spans="1:1" x14ac:dyDescent="0.3">
      <c r="A177" s="35"/>
    </row>
    <row r="178" spans="1:1" x14ac:dyDescent="0.3">
      <c r="A178" s="35"/>
    </row>
    <row r="179" spans="1:1" x14ac:dyDescent="0.3">
      <c r="A179" s="35"/>
    </row>
    <row r="180" spans="1:1" x14ac:dyDescent="0.3">
      <c r="A180" s="35"/>
    </row>
    <row r="181" spans="1:1" x14ac:dyDescent="0.3">
      <c r="A181" s="35"/>
    </row>
    <row r="182" spans="1:1" x14ac:dyDescent="0.3">
      <c r="A182" s="35"/>
    </row>
    <row r="183" spans="1:1" x14ac:dyDescent="0.3">
      <c r="A183" s="35"/>
    </row>
    <row r="184" spans="1:1" x14ac:dyDescent="0.3">
      <c r="A184" s="35"/>
    </row>
    <row r="185" spans="1:1" x14ac:dyDescent="0.3">
      <c r="A185" s="35"/>
    </row>
    <row r="186" spans="1:1" x14ac:dyDescent="0.3">
      <c r="A186" s="35"/>
    </row>
    <row r="187" spans="1:1" x14ac:dyDescent="0.3">
      <c r="A187" s="35"/>
    </row>
    <row r="188" spans="1:1" x14ac:dyDescent="0.3">
      <c r="A188" s="35"/>
    </row>
    <row r="189" spans="1:1" x14ac:dyDescent="0.3">
      <c r="A189" s="35"/>
    </row>
    <row r="190" spans="1:1" x14ac:dyDescent="0.3">
      <c r="A190" s="35"/>
    </row>
    <row r="191" spans="1:1" x14ac:dyDescent="0.3">
      <c r="A191" s="35"/>
    </row>
    <row r="192" spans="1:1" x14ac:dyDescent="0.3">
      <c r="A192" s="35"/>
    </row>
    <row r="193" spans="1:5" x14ac:dyDescent="0.3">
      <c r="A193" s="35"/>
      <c r="B193" s="3"/>
      <c r="C193" s="3"/>
      <c r="E193" s="3"/>
    </row>
    <row r="194" spans="1:5" x14ac:dyDescent="0.3">
      <c r="A194" s="35"/>
      <c r="B194" s="3"/>
      <c r="C194" s="3"/>
      <c r="E194" s="3"/>
    </row>
    <row r="195" spans="1:5" x14ac:dyDescent="0.3">
      <c r="A195" s="35"/>
      <c r="B195" s="3"/>
      <c r="C195" s="3"/>
      <c r="E195" s="3"/>
    </row>
    <row r="196" spans="1:5" x14ac:dyDescent="0.3">
      <c r="A196" s="35"/>
      <c r="B196" s="3"/>
      <c r="C196" s="3"/>
      <c r="E196" s="3"/>
    </row>
    <row r="197" spans="1:5" x14ac:dyDescent="0.3">
      <c r="A197" s="35"/>
      <c r="B197" s="3"/>
      <c r="C197" s="3"/>
      <c r="E197" s="3"/>
    </row>
    <row r="198" spans="1:5" x14ac:dyDescent="0.3">
      <c r="A198" s="35"/>
      <c r="B198" s="3"/>
      <c r="C198" s="3"/>
      <c r="E198" s="3"/>
    </row>
    <row r="199" spans="1:5" x14ac:dyDescent="0.3">
      <c r="A199" s="35"/>
      <c r="B199" s="3"/>
      <c r="C199" s="3"/>
      <c r="E199" s="3"/>
    </row>
    <row r="200" spans="1:5" x14ac:dyDescent="0.3">
      <c r="A200" s="35"/>
      <c r="B200" s="3"/>
      <c r="C200" s="3"/>
      <c r="E200" s="3"/>
    </row>
    <row r="201" spans="1:5" x14ac:dyDescent="0.3">
      <c r="A201" s="35"/>
      <c r="B201" s="3"/>
      <c r="C201" s="3"/>
      <c r="E201" s="3"/>
    </row>
    <row r="202" spans="1:5" x14ac:dyDescent="0.3">
      <c r="A202" s="35"/>
      <c r="B202" s="3"/>
      <c r="C202" s="3"/>
      <c r="E202" s="3"/>
    </row>
    <row r="203" spans="1:5" x14ac:dyDescent="0.3">
      <c r="A203" s="35"/>
      <c r="B203" s="3"/>
      <c r="C203" s="3"/>
      <c r="E203" s="3"/>
    </row>
    <row r="204" spans="1:5" x14ac:dyDescent="0.3">
      <c r="A204" s="35"/>
      <c r="B204" s="3"/>
      <c r="C204" s="3"/>
      <c r="E204" s="3"/>
    </row>
    <row r="205" spans="1:5" x14ac:dyDescent="0.3">
      <c r="A205" s="35"/>
      <c r="B205" s="3"/>
      <c r="C205" s="3"/>
      <c r="E205" s="3"/>
    </row>
    <row r="206" spans="1:5" x14ac:dyDescent="0.3">
      <c r="A206" s="35"/>
      <c r="B206" s="3"/>
      <c r="C206" s="3"/>
      <c r="E206" s="3"/>
    </row>
    <row r="207" spans="1:5" x14ac:dyDescent="0.3">
      <c r="A207" s="35"/>
      <c r="B207" s="3"/>
      <c r="C207" s="3"/>
      <c r="E207" s="3"/>
    </row>
    <row r="208" spans="1:5" x14ac:dyDescent="0.3">
      <c r="A208" s="35"/>
      <c r="B208" s="3"/>
      <c r="C208" s="3"/>
      <c r="E208" s="3"/>
    </row>
    <row r="209" spans="1:5" x14ac:dyDescent="0.3">
      <c r="A209" s="35"/>
      <c r="B209" s="3"/>
      <c r="C209" s="3"/>
      <c r="E209" s="3"/>
    </row>
    <row r="210" spans="1:5" x14ac:dyDescent="0.3">
      <c r="A210" s="35"/>
      <c r="B210" s="3"/>
      <c r="C210" s="3"/>
      <c r="E210" s="3"/>
    </row>
    <row r="211" spans="1:5" x14ac:dyDescent="0.3">
      <c r="A211" s="35"/>
      <c r="B211" s="3"/>
      <c r="C211" s="3"/>
      <c r="E211" s="3"/>
    </row>
    <row r="212" spans="1:5" x14ac:dyDescent="0.3">
      <c r="A212" s="35"/>
      <c r="B212" s="3"/>
      <c r="C212" s="3"/>
      <c r="E212" s="3"/>
    </row>
    <row r="213" spans="1:5" x14ac:dyDescent="0.3">
      <c r="A213" s="35"/>
      <c r="B213" s="3"/>
      <c r="C213" s="3"/>
      <c r="E213" s="3"/>
    </row>
    <row r="214" spans="1:5" x14ac:dyDescent="0.3">
      <c r="A214" s="35"/>
      <c r="B214" s="3"/>
      <c r="C214" s="3"/>
      <c r="E214" s="3"/>
    </row>
    <row r="215" spans="1:5" x14ac:dyDescent="0.3">
      <c r="A215" s="35"/>
      <c r="B215" s="3"/>
      <c r="C215" s="3"/>
      <c r="E215" s="3"/>
    </row>
    <row r="216" spans="1:5" x14ac:dyDescent="0.3">
      <c r="A216" s="35"/>
      <c r="B216" s="3"/>
      <c r="C216" s="3"/>
      <c r="E216" s="3"/>
    </row>
    <row r="217" spans="1:5" x14ac:dyDescent="0.3">
      <c r="A217" s="35"/>
      <c r="B217" s="3"/>
      <c r="C217" s="3"/>
      <c r="E217" s="3"/>
    </row>
    <row r="218" spans="1:5" x14ac:dyDescent="0.3">
      <c r="A218" s="35"/>
      <c r="B218" s="3"/>
      <c r="C218" s="3"/>
      <c r="E218" s="3"/>
    </row>
    <row r="219" spans="1:5" x14ac:dyDescent="0.3">
      <c r="A219" s="35"/>
      <c r="B219" s="3"/>
      <c r="C219" s="3"/>
      <c r="E219" s="3"/>
    </row>
    <row r="220" spans="1:5" x14ac:dyDescent="0.3">
      <c r="A220" s="35"/>
      <c r="B220" s="3"/>
      <c r="C220" s="3"/>
      <c r="E220" s="3"/>
    </row>
    <row r="221" spans="1:5" x14ac:dyDescent="0.3">
      <c r="A221" s="35"/>
      <c r="B221" s="3"/>
      <c r="C221" s="3"/>
      <c r="E221" s="3"/>
    </row>
    <row r="222" spans="1:5" x14ac:dyDescent="0.3">
      <c r="A222" s="35"/>
      <c r="B222" s="3"/>
      <c r="C222" s="3"/>
      <c r="E222" s="3"/>
    </row>
    <row r="223" spans="1:5" x14ac:dyDescent="0.3">
      <c r="A223" s="35"/>
      <c r="B223" s="3"/>
      <c r="C223" s="3"/>
      <c r="E223" s="3"/>
    </row>
    <row r="224" spans="1:5" x14ac:dyDescent="0.3">
      <c r="A224" s="35"/>
      <c r="B224" s="3"/>
      <c r="C224" s="3"/>
      <c r="E224" s="3"/>
    </row>
    <row r="225" spans="1:5" x14ac:dyDescent="0.3">
      <c r="A225" s="35"/>
      <c r="B225" s="3"/>
      <c r="C225" s="3"/>
      <c r="E225" s="3"/>
    </row>
    <row r="226" spans="1:5" x14ac:dyDescent="0.3">
      <c r="A226" s="35"/>
      <c r="B226" s="3"/>
      <c r="C226" s="3"/>
      <c r="E226" s="3"/>
    </row>
    <row r="227" spans="1:5" x14ac:dyDescent="0.3">
      <c r="A227" s="35"/>
      <c r="B227" s="3"/>
      <c r="C227" s="3"/>
      <c r="E227" s="3"/>
    </row>
    <row r="228" spans="1:5" x14ac:dyDescent="0.3">
      <c r="A228" s="35"/>
      <c r="B228" s="3"/>
      <c r="C228" s="3"/>
      <c r="E228" s="3"/>
    </row>
    <row r="229" spans="1:5" x14ac:dyDescent="0.3">
      <c r="A229" s="35"/>
      <c r="B229" s="3"/>
      <c r="C229" s="3"/>
      <c r="E229" s="3"/>
    </row>
    <row r="230" spans="1:5" x14ac:dyDescent="0.3">
      <c r="A230" s="35"/>
      <c r="B230" s="3"/>
      <c r="C230" s="3"/>
      <c r="E230" s="3"/>
    </row>
    <row r="231" spans="1:5" x14ac:dyDescent="0.3">
      <c r="A231" s="35"/>
      <c r="B231" s="3"/>
      <c r="C231" s="3"/>
      <c r="E231" s="3"/>
    </row>
    <row r="232" spans="1:5" x14ac:dyDescent="0.3">
      <c r="A232" s="35"/>
      <c r="B232" s="3"/>
      <c r="C232" s="3"/>
      <c r="E232" s="3"/>
    </row>
    <row r="233" spans="1:5" x14ac:dyDescent="0.3">
      <c r="A233" s="35"/>
      <c r="B233" s="3"/>
      <c r="C233" s="3"/>
      <c r="E233" s="3"/>
    </row>
    <row r="234" spans="1:5" x14ac:dyDescent="0.3">
      <c r="A234" s="35"/>
      <c r="B234" s="3"/>
      <c r="C234" s="3"/>
      <c r="E234" s="3"/>
    </row>
    <row r="235" spans="1:5" x14ac:dyDescent="0.3">
      <c r="A235" s="35"/>
      <c r="B235" s="3"/>
      <c r="C235" s="3"/>
      <c r="E235" s="3"/>
    </row>
    <row r="236" spans="1:5" x14ac:dyDescent="0.3">
      <c r="A236" s="35"/>
      <c r="B236" s="3"/>
      <c r="C236" s="3"/>
      <c r="E236" s="3"/>
    </row>
    <row r="237" spans="1:5" x14ac:dyDescent="0.3">
      <c r="A237" s="35"/>
      <c r="B237" s="3"/>
      <c r="C237" s="3"/>
      <c r="E237" s="3"/>
    </row>
    <row r="238" spans="1:5" x14ac:dyDescent="0.3">
      <c r="A238" s="35"/>
      <c r="B238" s="3"/>
      <c r="C238" s="3"/>
      <c r="E238" s="3"/>
    </row>
    <row r="239" spans="1:5" x14ac:dyDescent="0.3">
      <c r="A239" s="35"/>
      <c r="B239" s="3"/>
      <c r="C239" s="3"/>
      <c r="E239" s="3"/>
    </row>
    <row r="240" spans="1:5" x14ac:dyDescent="0.3">
      <c r="A240" s="35"/>
      <c r="B240" s="3"/>
      <c r="C240" s="3"/>
      <c r="E240" s="3"/>
    </row>
    <row r="241" spans="1:5" x14ac:dyDescent="0.3">
      <c r="A241" s="35"/>
      <c r="B241" s="3"/>
      <c r="C241" s="3"/>
      <c r="E241" s="3"/>
    </row>
    <row r="242" spans="1:5" x14ac:dyDescent="0.3">
      <c r="A242" s="35"/>
      <c r="B242" s="3"/>
      <c r="C242" s="3"/>
      <c r="E242" s="3"/>
    </row>
    <row r="243" spans="1:5" x14ac:dyDescent="0.3">
      <c r="A243" s="35"/>
      <c r="B243" s="3"/>
      <c r="C243" s="3"/>
      <c r="E243" s="3"/>
    </row>
    <row r="244" spans="1:5" x14ac:dyDescent="0.3">
      <c r="A244" s="35"/>
      <c r="B244" s="3"/>
      <c r="C244" s="3"/>
      <c r="E244" s="3"/>
    </row>
    <row r="245" spans="1:5" x14ac:dyDescent="0.3">
      <c r="A245" s="35"/>
      <c r="B245" s="3"/>
      <c r="C245" s="3"/>
      <c r="E245" s="3"/>
    </row>
    <row r="246" spans="1:5" x14ac:dyDescent="0.3">
      <c r="A246" s="35"/>
      <c r="B246" s="3"/>
      <c r="C246" s="3"/>
      <c r="E246" s="3"/>
    </row>
    <row r="247" spans="1:5" x14ac:dyDescent="0.3">
      <c r="A247" s="35"/>
      <c r="B247" s="3"/>
      <c r="C247" s="3"/>
      <c r="E247" s="3"/>
    </row>
    <row r="248" spans="1:5" x14ac:dyDescent="0.3">
      <c r="A248" s="35"/>
      <c r="B248" s="3"/>
      <c r="C248" s="3"/>
      <c r="E248" s="3"/>
    </row>
    <row r="249" spans="1:5" x14ac:dyDescent="0.3">
      <c r="A249" s="35"/>
      <c r="B249" s="3"/>
      <c r="C249" s="3"/>
      <c r="E249" s="3"/>
    </row>
    <row r="250" spans="1:5" x14ac:dyDescent="0.3">
      <c r="A250" s="35"/>
      <c r="B250" s="3"/>
      <c r="C250" s="3"/>
      <c r="E250" s="3"/>
    </row>
    <row r="251" spans="1:5" x14ac:dyDescent="0.3">
      <c r="A251" s="35"/>
      <c r="B251" s="3"/>
      <c r="C251" s="3"/>
      <c r="E251" s="3"/>
    </row>
    <row r="252" spans="1:5" x14ac:dyDescent="0.3">
      <c r="A252" s="35"/>
    </row>
    <row r="253" spans="1:5" x14ac:dyDescent="0.3">
      <c r="A253" s="35"/>
    </row>
    <row r="254" spans="1:5" x14ac:dyDescent="0.3">
      <c r="A254" s="35"/>
      <c r="B254" s="3"/>
      <c r="C254" s="3"/>
      <c r="E254" s="3"/>
    </row>
    <row r="255" spans="1:5" x14ac:dyDescent="0.3">
      <c r="A255" s="35"/>
      <c r="B255" s="3"/>
      <c r="C255" s="3"/>
      <c r="E255" s="3"/>
    </row>
    <row r="256" spans="1:5" x14ac:dyDescent="0.3">
      <c r="A256" s="35"/>
      <c r="B256" s="3"/>
      <c r="C256" s="3"/>
      <c r="E256" s="3"/>
    </row>
    <row r="257" spans="1:5" x14ac:dyDescent="0.3">
      <c r="A257" s="37"/>
      <c r="B257" s="3"/>
      <c r="C257" s="3"/>
      <c r="E257" s="3"/>
    </row>
    <row r="258" spans="1:5" x14ac:dyDescent="0.3">
      <c r="A258" s="37"/>
      <c r="B258" s="3"/>
      <c r="C258" s="3"/>
      <c r="E258" s="3"/>
    </row>
    <row r="259" spans="1:5" x14ac:dyDescent="0.3">
      <c r="A259" s="35"/>
      <c r="B259" s="3"/>
      <c r="C259" s="3"/>
      <c r="E259" s="3"/>
    </row>
    <row r="260" spans="1:5" x14ac:dyDescent="0.3">
      <c r="A260" s="35"/>
      <c r="B260" s="3"/>
      <c r="C260" s="3"/>
      <c r="E260" s="3"/>
    </row>
    <row r="261" spans="1:5" x14ac:dyDescent="0.3">
      <c r="A261" s="37"/>
      <c r="B261" s="3"/>
      <c r="C261" s="3"/>
      <c r="E261" s="3"/>
    </row>
    <row r="262" spans="1:5" x14ac:dyDescent="0.3">
      <c r="A262" s="37"/>
      <c r="B262" s="3"/>
      <c r="C262" s="3"/>
      <c r="E262" s="3"/>
    </row>
    <row r="263" spans="1:5" x14ac:dyDescent="0.3">
      <c r="A263" s="35"/>
      <c r="B263" s="3"/>
      <c r="C263" s="3"/>
      <c r="E263" s="3"/>
    </row>
    <row r="264" spans="1:5" x14ac:dyDescent="0.3">
      <c r="A264" s="35"/>
      <c r="B264" s="3"/>
      <c r="C264" s="3"/>
      <c r="E264" s="3"/>
    </row>
    <row r="265" spans="1:5" x14ac:dyDescent="0.3">
      <c r="A265" s="35"/>
      <c r="B265" s="3"/>
      <c r="C265" s="3"/>
      <c r="E265" s="3"/>
    </row>
    <row r="266" spans="1:5" x14ac:dyDescent="0.3">
      <c r="A266" s="35"/>
      <c r="B266" s="3"/>
      <c r="C266" s="3"/>
      <c r="E266" s="3"/>
    </row>
    <row r="267" spans="1:5" x14ac:dyDescent="0.3">
      <c r="A267" s="35"/>
      <c r="B267" s="3"/>
      <c r="C267" s="3"/>
      <c r="E267" s="3"/>
    </row>
    <row r="268" spans="1:5" x14ac:dyDescent="0.3">
      <c r="A268" s="35"/>
    </row>
    <row r="269" spans="1:5" x14ac:dyDescent="0.3">
      <c r="A269" s="35"/>
    </row>
    <row r="270" spans="1:5" x14ac:dyDescent="0.3">
      <c r="A270" s="42"/>
    </row>
    <row r="271" spans="1:5" x14ac:dyDescent="0.3">
      <c r="A271" s="31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8" fitToHeight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G74"/>
  <sheetViews>
    <sheetView workbookViewId="0">
      <pane xSplit="1" ySplit="1" topLeftCell="B68" activePane="bottomRight" state="frozen"/>
      <selection pane="topRight" activeCell="B1" sqref="B1"/>
      <selection pane="bottomLeft" activeCell="A2" sqref="A2"/>
      <selection pane="bottomRight" activeCell="B25" sqref="B25"/>
    </sheetView>
  </sheetViews>
  <sheetFormatPr defaultColWidth="9" defaultRowHeight="14.4" x14ac:dyDescent="0.3"/>
  <cols>
    <col min="1" max="1" width="28.3984375" style="3" bestFit="1" customWidth="1"/>
    <col min="2" max="2" width="74.8984375" style="9" customWidth="1"/>
    <col min="3" max="3" width="29.796875" style="9" customWidth="1"/>
    <col min="4" max="4" width="10.09765625" style="3" bestFit="1" customWidth="1"/>
    <col min="5" max="5" width="40.3984375" style="3" customWidth="1"/>
    <col min="6" max="7" width="15" style="3" hidden="1" customWidth="1"/>
    <col min="8" max="16384" width="9" style="3"/>
  </cols>
  <sheetData>
    <row r="1" spans="1:7" ht="43.8" thickBot="1" x14ac:dyDescent="0.35">
      <c r="A1" s="38" t="s">
        <v>104</v>
      </c>
      <c r="B1" s="38" t="s">
        <v>0</v>
      </c>
      <c r="C1" s="38" t="s">
        <v>431</v>
      </c>
      <c r="D1" s="38" t="s">
        <v>90</v>
      </c>
      <c r="E1" s="38" t="s">
        <v>54</v>
      </c>
      <c r="F1" s="39" t="s">
        <v>88</v>
      </c>
      <c r="G1" s="39" t="s">
        <v>91</v>
      </c>
    </row>
    <row r="2" spans="1:7" x14ac:dyDescent="0.3">
      <c r="A2" s="47" t="s">
        <v>335</v>
      </c>
      <c r="B2" s="24" t="s">
        <v>70</v>
      </c>
      <c r="C2" s="24"/>
      <c r="D2" s="25" t="s">
        <v>40</v>
      </c>
      <c r="E2" s="25"/>
      <c r="F2" s="25">
        <v>2</v>
      </c>
      <c r="G2" s="27">
        <v>1</v>
      </c>
    </row>
    <row r="3" spans="1:7" x14ac:dyDescent="0.3">
      <c r="A3" s="43" t="str">
        <f>A2&amp;"_HH"</f>
        <v>S_ASS_nbtot_HP_HH</v>
      </c>
      <c r="B3" s="5" t="s">
        <v>410</v>
      </c>
      <c r="C3" s="5"/>
      <c r="D3" s="4"/>
      <c r="E3" s="4"/>
      <c r="F3" s="4">
        <v>2</v>
      </c>
      <c r="G3" s="28">
        <v>2</v>
      </c>
    </row>
    <row r="4" spans="1:7" x14ac:dyDescent="0.3">
      <c r="A4" s="46" t="s">
        <v>336</v>
      </c>
      <c r="B4" s="5" t="s">
        <v>182</v>
      </c>
      <c r="C4" s="5"/>
      <c r="D4" s="4"/>
      <c r="E4" s="4"/>
      <c r="F4" s="4">
        <v>2</v>
      </c>
      <c r="G4" s="28">
        <v>1</v>
      </c>
    </row>
    <row r="5" spans="1:7" x14ac:dyDescent="0.3">
      <c r="A5" s="43" t="str">
        <f>A4&amp;"_HH"</f>
        <v>S_ASS_nbssdebours_HP_HH</v>
      </c>
      <c r="B5" s="5" t="s">
        <v>410</v>
      </c>
      <c r="C5" s="5"/>
      <c r="D5" s="4"/>
      <c r="E5" s="4"/>
      <c r="F5" s="4">
        <v>2</v>
      </c>
      <c r="G5" s="28">
        <v>2</v>
      </c>
    </row>
    <row r="6" spans="1:7" ht="15" customHeight="1" x14ac:dyDescent="0.3">
      <c r="A6" s="46" t="s">
        <v>337</v>
      </c>
      <c r="B6" s="5" t="s">
        <v>73</v>
      </c>
      <c r="C6" s="5"/>
      <c r="D6" s="4" t="s">
        <v>40</v>
      </c>
      <c r="E6" s="4"/>
      <c r="F6" s="4">
        <v>2</v>
      </c>
      <c r="G6" s="28">
        <v>1</v>
      </c>
    </row>
    <row r="7" spans="1:7" x14ac:dyDescent="0.3">
      <c r="A7" s="43" t="str">
        <f>A6&amp;"_HH"</f>
        <v>S_ASS_nbtot_Ever_HH</v>
      </c>
      <c r="B7" s="5" t="s">
        <v>410</v>
      </c>
      <c r="C7" s="5"/>
      <c r="D7" s="4"/>
      <c r="E7" s="4"/>
      <c r="F7" s="4">
        <v>2</v>
      </c>
      <c r="G7" s="28">
        <v>2</v>
      </c>
    </row>
    <row r="8" spans="1:7" x14ac:dyDescent="0.3">
      <c r="A8" s="46" t="s">
        <v>338</v>
      </c>
      <c r="B8" s="5" t="s">
        <v>74</v>
      </c>
      <c r="C8" s="5"/>
      <c r="D8" s="4" t="s">
        <v>41</v>
      </c>
      <c r="E8" s="4"/>
      <c r="F8" s="4">
        <v>3</v>
      </c>
      <c r="G8" s="28">
        <v>1</v>
      </c>
    </row>
    <row r="9" spans="1:7" x14ac:dyDescent="0.3">
      <c r="A9" s="43" t="str">
        <f>A8&amp;"_HH"</f>
        <v>S_ASS_Last_Ever_HH</v>
      </c>
      <c r="B9" s="5" t="s">
        <v>410</v>
      </c>
      <c r="C9" s="5"/>
      <c r="D9" s="4"/>
      <c r="E9" s="4"/>
      <c r="F9" s="4">
        <v>3</v>
      </c>
      <c r="G9" s="28">
        <v>2</v>
      </c>
    </row>
    <row r="10" spans="1:7" x14ac:dyDescent="0.3">
      <c r="A10" s="46" t="s">
        <v>339</v>
      </c>
      <c r="B10" s="5" t="s">
        <v>433</v>
      </c>
      <c r="C10" s="5"/>
      <c r="D10" s="4"/>
      <c r="E10" s="4"/>
      <c r="F10" s="4">
        <v>2</v>
      </c>
      <c r="G10" s="28">
        <v>1</v>
      </c>
    </row>
    <row r="11" spans="1:7" x14ac:dyDescent="0.3">
      <c r="A11" s="43" t="str">
        <f>A10&amp;"_HH"</f>
        <v>S_ASS_Amount_ever_HH</v>
      </c>
      <c r="B11" s="5" t="s">
        <v>410</v>
      </c>
      <c r="C11" s="5"/>
      <c r="D11" s="4"/>
      <c r="E11" s="4"/>
      <c r="F11" s="4">
        <v>2</v>
      </c>
      <c r="G11" s="28">
        <v>2</v>
      </c>
    </row>
    <row r="12" spans="1:7" x14ac:dyDescent="0.3">
      <c r="A12" s="62" t="s">
        <v>332</v>
      </c>
      <c r="B12" s="58" t="s">
        <v>75</v>
      </c>
      <c r="C12" s="58" t="s">
        <v>396</v>
      </c>
      <c r="D12" s="59" t="s">
        <v>40</v>
      </c>
      <c r="E12" s="95" t="s">
        <v>432</v>
      </c>
      <c r="F12" s="4">
        <v>2</v>
      </c>
      <c r="G12" s="28">
        <v>1</v>
      </c>
    </row>
    <row r="13" spans="1:7" x14ac:dyDescent="0.3">
      <c r="A13" s="62" t="str">
        <f>A12&amp;"_HH"</f>
        <v>S_AUT_nbtot_HP_HH</v>
      </c>
      <c r="B13" s="58"/>
      <c r="C13" s="58" t="s">
        <v>396</v>
      </c>
      <c r="D13" s="59"/>
      <c r="E13" s="96"/>
      <c r="F13" s="4">
        <v>2</v>
      </c>
      <c r="G13" s="28">
        <v>2</v>
      </c>
    </row>
    <row r="14" spans="1:7" x14ac:dyDescent="0.3">
      <c r="A14" s="62" t="s">
        <v>333</v>
      </c>
      <c r="B14" s="58" t="s">
        <v>182</v>
      </c>
      <c r="C14" s="58" t="s">
        <v>396</v>
      </c>
      <c r="D14" s="59"/>
      <c r="E14" s="96"/>
      <c r="F14" s="4">
        <v>2</v>
      </c>
      <c r="G14" s="28">
        <v>1</v>
      </c>
    </row>
    <row r="15" spans="1:7" x14ac:dyDescent="0.3">
      <c r="A15" s="62" t="str">
        <f>A14&amp;"_HH"</f>
        <v>S_AUT_nbssdebours_HP_HH</v>
      </c>
      <c r="B15" s="58"/>
      <c r="C15" s="58" t="s">
        <v>396</v>
      </c>
      <c r="D15" s="59"/>
      <c r="E15" s="96"/>
      <c r="F15" s="4">
        <v>2</v>
      </c>
      <c r="G15" s="28">
        <v>2</v>
      </c>
    </row>
    <row r="16" spans="1:7" x14ac:dyDescent="0.3">
      <c r="A16" s="62" t="s">
        <v>330</v>
      </c>
      <c r="B16" s="58" t="s">
        <v>76</v>
      </c>
      <c r="C16" s="58" t="s">
        <v>396</v>
      </c>
      <c r="D16" s="59" t="s">
        <v>40</v>
      </c>
      <c r="E16" s="96"/>
      <c r="F16" s="4">
        <v>2</v>
      </c>
      <c r="G16" s="28">
        <v>1</v>
      </c>
    </row>
    <row r="17" spans="1:7" x14ac:dyDescent="0.3">
      <c r="A17" s="62" t="str">
        <f>A16&amp;"_HH"</f>
        <v>S_AUT_nbtot_Ever_HH</v>
      </c>
      <c r="B17" s="58"/>
      <c r="C17" s="58" t="s">
        <v>396</v>
      </c>
      <c r="D17" s="59"/>
      <c r="E17" s="96"/>
      <c r="F17" s="4">
        <v>2</v>
      </c>
      <c r="G17" s="28">
        <v>2</v>
      </c>
    </row>
    <row r="18" spans="1:7" x14ac:dyDescent="0.3">
      <c r="A18" s="62" t="s">
        <v>334</v>
      </c>
      <c r="B18" s="58" t="s">
        <v>77</v>
      </c>
      <c r="C18" s="58" t="s">
        <v>396</v>
      </c>
      <c r="D18" s="59" t="s">
        <v>41</v>
      </c>
      <c r="E18" s="96"/>
      <c r="F18" s="4">
        <v>3</v>
      </c>
      <c r="G18" s="28">
        <v>1</v>
      </c>
    </row>
    <row r="19" spans="1:7" x14ac:dyDescent="0.3">
      <c r="A19" s="62" t="str">
        <f>A18&amp;"_HH"</f>
        <v>S_AUT_Last_Ever_HH</v>
      </c>
      <c r="B19" s="58"/>
      <c r="C19" s="58" t="s">
        <v>396</v>
      </c>
      <c r="D19" s="59"/>
      <c r="E19" s="96"/>
      <c r="F19" s="4">
        <v>3</v>
      </c>
      <c r="G19" s="28">
        <v>2</v>
      </c>
    </row>
    <row r="20" spans="1:7" x14ac:dyDescent="0.3">
      <c r="A20" s="62" t="s">
        <v>331</v>
      </c>
      <c r="B20" s="58"/>
      <c r="C20" s="58" t="s">
        <v>396</v>
      </c>
      <c r="D20" s="59"/>
      <c r="E20" s="96"/>
      <c r="F20" s="4">
        <v>2</v>
      </c>
      <c r="G20" s="28">
        <v>1</v>
      </c>
    </row>
    <row r="21" spans="1:7" x14ac:dyDescent="0.3">
      <c r="A21" s="62" t="str">
        <f>A20&amp;"_HH"</f>
        <v>S_AUT_Amount_ever_HH</v>
      </c>
      <c r="B21" s="58"/>
      <c r="C21" s="58" t="s">
        <v>396</v>
      </c>
      <c r="D21" s="59"/>
      <c r="E21" s="97"/>
      <c r="F21" s="4">
        <v>2</v>
      </c>
      <c r="G21" s="28">
        <v>2</v>
      </c>
    </row>
    <row r="22" spans="1:7" x14ac:dyDescent="0.3">
      <c r="A22" s="46" t="s">
        <v>340</v>
      </c>
      <c r="B22" s="5" t="s">
        <v>78</v>
      </c>
      <c r="C22" s="5"/>
      <c r="D22" s="4" t="s">
        <v>40</v>
      </c>
      <c r="E22" s="4"/>
      <c r="F22" s="4">
        <v>2</v>
      </c>
      <c r="G22" s="28">
        <v>1</v>
      </c>
    </row>
    <row r="23" spans="1:7" x14ac:dyDescent="0.3">
      <c r="A23" s="43" t="str">
        <f>A22&amp;"_HH"</f>
        <v>S_VIP_nbtot_HP_HH</v>
      </c>
      <c r="B23" s="5" t="s">
        <v>410</v>
      </c>
      <c r="C23" s="5"/>
      <c r="D23" s="4"/>
      <c r="E23" s="4"/>
      <c r="F23" s="4">
        <v>2</v>
      </c>
      <c r="G23" s="28">
        <v>2</v>
      </c>
    </row>
    <row r="24" spans="1:7" x14ac:dyDescent="0.3">
      <c r="A24" s="46" t="s">
        <v>341</v>
      </c>
      <c r="B24" s="5" t="s">
        <v>182</v>
      </c>
      <c r="C24" s="5"/>
      <c r="D24" s="4"/>
      <c r="E24" s="4"/>
      <c r="F24" s="4">
        <v>2</v>
      </c>
      <c r="G24" s="28">
        <v>1</v>
      </c>
    </row>
    <row r="25" spans="1:7" x14ac:dyDescent="0.3">
      <c r="A25" s="43" t="str">
        <f>A24&amp;"_HH"</f>
        <v>S_VIP_nbssdebours_HP_HH</v>
      </c>
      <c r="B25" s="5" t="s">
        <v>410</v>
      </c>
      <c r="C25" s="5"/>
      <c r="D25" s="4"/>
      <c r="E25" s="4"/>
      <c r="F25" s="4">
        <v>2</v>
      </c>
      <c r="G25" s="28">
        <v>2</v>
      </c>
    </row>
    <row r="26" spans="1:7" x14ac:dyDescent="0.3">
      <c r="A26" s="46" t="s">
        <v>342</v>
      </c>
      <c r="B26" s="5" t="s">
        <v>79</v>
      </c>
      <c r="C26" s="5"/>
      <c r="D26" s="4" t="s">
        <v>40</v>
      </c>
      <c r="E26" s="4"/>
      <c r="F26" s="4">
        <v>2</v>
      </c>
      <c r="G26" s="28">
        <v>1</v>
      </c>
    </row>
    <row r="27" spans="1:7" x14ac:dyDescent="0.3">
      <c r="A27" s="43" t="str">
        <f>A26&amp;"_HH"</f>
        <v>S_VIP_nbtot_Ever_HH</v>
      </c>
      <c r="B27" s="5" t="s">
        <v>410</v>
      </c>
      <c r="C27" s="5"/>
      <c r="D27" s="4"/>
      <c r="E27" s="4"/>
      <c r="F27" s="4">
        <v>2</v>
      </c>
      <c r="G27" s="28">
        <v>2</v>
      </c>
    </row>
    <row r="28" spans="1:7" x14ac:dyDescent="0.3">
      <c r="A28" s="46" t="s">
        <v>343</v>
      </c>
      <c r="B28" s="5" t="s">
        <v>80</v>
      </c>
      <c r="C28" s="5"/>
      <c r="D28" s="4" t="s">
        <v>41</v>
      </c>
      <c r="E28" s="4"/>
      <c r="F28" s="4">
        <v>3</v>
      </c>
      <c r="G28" s="28">
        <v>1</v>
      </c>
    </row>
    <row r="29" spans="1:7" x14ac:dyDescent="0.3">
      <c r="A29" s="43" t="str">
        <f>A28&amp;"_HH"</f>
        <v>S_VIP_Last_Ever_HH</v>
      </c>
      <c r="B29" s="5" t="s">
        <v>410</v>
      </c>
      <c r="C29" s="5"/>
      <c r="D29" s="4"/>
      <c r="E29" s="4"/>
      <c r="F29" s="4">
        <v>3</v>
      </c>
      <c r="G29" s="28">
        <v>2</v>
      </c>
    </row>
    <row r="30" spans="1:7" x14ac:dyDescent="0.3">
      <c r="A30" s="46" t="s">
        <v>344</v>
      </c>
      <c r="B30" s="5" t="s">
        <v>434</v>
      </c>
      <c r="C30" s="5"/>
      <c r="D30" s="4"/>
      <c r="E30" s="4"/>
      <c r="F30" s="4">
        <v>2</v>
      </c>
      <c r="G30" s="28">
        <v>1</v>
      </c>
    </row>
    <row r="31" spans="1:7" x14ac:dyDescent="0.3">
      <c r="A31" s="43" t="str">
        <f>A30&amp;"_HH"</f>
        <v>S_VIP_Amount_ever_HH</v>
      </c>
      <c r="B31" s="5" t="s">
        <v>410</v>
      </c>
      <c r="C31" s="5"/>
      <c r="D31" s="4"/>
      <c r="E31" s="4"/>
      <c r="F31" s="4">
        <v>2</v>
      </c>
      <c r="G31" s="28">
        <v>2</v>
      </c>
    </row>
    <row r="32" spans="1:7" x14ac:dyDescent="0.3">
      <c r="A32" s="62" t="s">
        <v>345</v>
      </c>
      <c r="B32" s="58" t="s">
        <v>81</v>
      </c>
      <c r="C32" s="58" t="s">
        <v>396</v>
      </c>
      <c r="D32" s="59" t="s">
        <v>40</v>
      </c>
      <c r="E32" s="95" t="s">
        <v>432</v>
      </c>
      <c r="F32" s="4">
        <v>2</v>
      </c>
      <c r="G32" s="28">
        <v>1</v>
      </c>
    </row>
    <row r="33" spans="1:7" x14ac:dyDescent="0.3">
      <c r="A33" s="62" t="str">
        <f>A32&amp;"_HH"</f>
        <v>S_INC_nbtot_HP_HH</v>
      </c>
      <c r="B33" s="58"/>
      <c r="C33" s="58" t="s">
        <v>396</v>
      </c>
      <c r="D33" s="59"/>
      <c r="E33" s="96"/>
      <c r="F33" s="4">
        <v>2</v>
      </c>
      <c r="G33" s="28">
        <v>2</v>
      </c>
    </row>
    <row r="34" spans="1:7" x14ac:dyDescent="0.3">
      <c r="A34" s="62" t="s">
        <v>346</v>
      </c>
      <c r="B34" s="58" t="s">
        <v>182</v>
      </c>
      <c r="C34" s="58" t="s">
        <v>396</v>
      </c>
      <c r="D34" s="59"/>
      <c r="E34" s="96"/>
      <c r="F34" s="4">
        <v>2</v>
      </c>
      <c r="G34" s="28">
        <v>1</v>
      </c>
    </row>
    <row r="35" spans="1:7" x14ac:dyDescent="0.3">
      <c r="A35" s="62" t="str">
        <f>A34&amp;"_HH"</f>
        <v>S_INC_nbssdebours_HP_HH</v>
      </c>
      <c r="B35" s="58"/>
      <c r="C35" s="58" t="s">
        <v>396</v>
      </c>
      <c r="D35" s="59"/>
      <c r="E35" s="96"/>
      <c r="F35" s="4">
        <v>2</v>
      </c>
      <c r="G35" s="28">
        <v>2</v>
      </c>
    </row>
    <row r="36" spans="1:7" x14ac:dyDescent="0.3">
      <c r="A36" s="62" t="s">
        <v>347</v>
      </c>
      <c r="B36" s="58" t="s">
        <v>82</v>
      </c>
      <c r="C36" s="58" t="s">
        <v>396</v>
      </c>
      <c r="D36" s="59" t="s">
        <v>40</v>
      </c>
      <c r="E36" s="96"/>
      <c r="F36" s="4">
        <v>2</v>
      </c>
      <c r="G36" s="28">
        <v>1</v>
      </c>
    </row>
    <row r="37" spans="1:7" x14ac:dyDescent="0.3">
      <c r="A37" s="62" t="str">
        <f>A36&amp;"_HH"</f>
        <v>S_INC_nbtot_Ever_HH</v>
      </c>
      <c r="B37" s="58"/>
      <c r="C37" s="58" t="s">
        <v>396</v>
      </c>
      <c r="D37" s="59"/>
      <c r="E37" s="96"/>
      <c r="F37" s="4">
        <v>2</v>
      </c>
      <c r="G37" s="28">
        <v>2</v>
      </c>
    </row>
    <row r="38" spans="1:7" x14ac:dyDescent="0.3">
      <c r="A38" s="62" t="s">
        <v>348</v>
      </c>
      <c r="B38" s="58" t="s">
        <v>83</v>
      </c>
      <c r="C38" s="58" t="s">
        <v>396</v>
      </c>
      <c r="D38" s="59" t="s">
        <v>41</v>
      </c>
      <c r="E38" s="96"/>
      <c r="F38" s="4">
        <v>3</v>
      </c>
      <c r="G38" s="28">
        <v>1</v>
      </c>
    </row>
    <row r="39" spans="1:7" x14ac:dyDescent="0.3">
      <c r="A39" s="62" t="str">
        <f>A38&amp;"_HH"</f>
        <v>S_INC_Last_Ever_HH</v>
      </c>
      <c r="B39" s="58"/>
      <c r="C39" s="58" t="s">
        <v>396</v>
      </c>
      <c r="D39" s="59"/>
      <c r="E39" s="96"/>
      <c r="F39" s="4">
        <v>3</v>
      </c>
      <c r="G39" s="28">
        <v>2</v>
      </c>
    </row>
    <row r="40" spans="1:7" x14ac:dyDescent="0.3">
      <c r="A40" s="62" t="s">
        <v>349</v>
      </c>
      <c r="B40" s="58"/>
      <c r="C40" s="58" t="s">
        <v>396</v>
      </c>
      <c r="D40" s="59"/>
      <c r="E40" s="96"/>
      <c r="F40" s="4">
        <v>2</v>
      </c>
      <c r="G40" s="28">
        <v>1</v>
      </c>
    </row>
    <row r="41" spans="1:7" x14ac:dyDescent="0.3">
      <c r="A41" s="62" t="str">
        <f>A40&amp;"_HH"</f>
        <v>S_INC_Amount_ever_HH</v>
      </c>
      <c r="B41" s="58"/>
      <c r="C41" s="58" t="s">
        <v>396</v>
      </c>
      <c r="D41" s="59"/>
      <c r="E41" s="96"/>
      <c r="F41" s="4">
        <v>2</v>
      </c>
      <c r="G41" s="28">
        <v>2</v>
      </c>
    </row>
    <row r="42" spans="1:7" x14ac:dyDescent="0.3">
      <c r="A42" s="62" t="s">
        <v>71</v>
      </c>
      <c r="B42" s="58" t="s">
        <v>72</v>
      </c>
      <c r="C42" s="58" t="s">
        <v>396</v>
      </c>
      <c r="D42" s="59" t="s">
        <v>84</v>
      </c>
      <c r="E42" s="96"/>
      <c r="F42" s="4">
        <v>2</v>
      </c>
      <c r="G42" s="28">
        <v>1</v>
      </c>
    </row>
    <row r="43" spans="1:7" x14ac:dyDescent="0.3">
      <c r="A43" s="62" t="str">
        <f>A42&amp;"_HH"</f>
        <v>S_Year_nb_Ever_HH</v>
      </c>
      <c r="B43" s="58"/>
      <c r="C43" s="58" t="s">
        <v>396</v>
      </c>
      <c r="D43" s="59"/>
      <c r="E43" s="96"/>
      <c r="F43" s="4">
        <v>2</v>
      </c>
      <c r="G43" s="28">
        <v>2</v>
      </c>
    </row>
    <row r="44" spans="1:7" x14ac:dyDescent="0.3">
      <c r="A44" s="62" t="s">
        <v>181</v>
      </c>
      <c r="B44" s="58"/>
      <c r="C44" s="58" t="s">
        <v>396</v>
      </c>
      <c r="D44" s="59"/>
      <c r="E44" s="96"/>
      <c r="F44" s="4">
        <v>2</v>
      </c>
      <c r="G44" s="28">
        <v>1</v>
      </c>
    </row>
    <row r="45" spans="1:7" x14ac:dyDescent="0.3">
      <c r="A45" s="62" t="str">
        <f>A44&amp;"_HH"</f>
        <v>S_Year_nb_HP_HH</v>
      </c>
      <c r="B45" s="58"/>
      <c r="C45" s="58" t="s">
        <v>396</v>
      </c>
      <c r="D45" s="59"/>
      <c r="E45" s="96"/>
      <c r="F45" s="4">
        <v>2</v>
      </c>
      <c r="G45" s="28">
        <v>2</v>
      </c>
    </row>
    <row r="46" spans="1:7" x14ac:dyDescent="0.3">
      <c r="A46" s="63" t="s">
        <v>358</v>
      </c>
      <c r="B46" s="58" t="s">
        <v>64</v>
      </c>
      <c r="C46" s="58" t="s">
        <v>396</v>
      </c>
      <c r="D46" s="58" t="s">
        <v>106</v>
      </c>
      <c r="E46" s="96"/>
      <c r="F46" s="4">
        <v>3</v>
      </c>
      <c r="G46" s="28">
        <v>1</v>
      </c>
    </row>
    <row r="47" spans="1:7" x14ac:dyDescent="0.3">
      <c r="A47" s="62" t="str">
        <f>A46&amp;"_HH"</f>
        <v>S_TOT_amt_lastEver_HH</v>
      </c>
      <c r="B47" s="58"/>
      <c r="C47" s="58" t="s">
        <v>396</v>
      </c>
      <c r="D47" s="58"/>
      <c r="E47" s="96"/>
      <c r="F47" s="4">
        <v>3</v>
      </c>
      <c r="G47" s="28">
        <v>2</v>
      </c>
    </row>
    <row r="48" spans="1:7" x14ac:dyDescent="0.3">
      <c r="A48" s="63" t="s">
        <v>361</v>
      </c>
      <c r="B48" s="58"/>
      <c r="C48" s="58" t="s">
        <v>396</v>
      </c>
      <c r="D48" s="58"/>
      <c r="E48" s="96"/>
      <c r="F48" s="4">
        <v>3</v>
      </c>
      <c r="G48" s="28">
        <v>1</v>
      </c>
    </row>
    <row r="49" spans="1:7" x14ac:dyDescent="0.3">
      <c r="A49" s="62" t="str">
        <f>A48&amp;"_HH"</f>
        <v>S_TOT_amt_lastHP_HH</v>
      </c>
      <c r="B49" s="58"/>
      <c r="C49" s="58" t="s">
        <v>396</v>
      </c>
      <c r="D49" s="58"/>
      <c r="E49" s="96"/>
      <c r="F49" s="4">
        <v>3</v>
      </c>
      <c r="G49" s="28">
        <v>2</v>
      </c>
    </row>
    <row r="50" spans="1:7" ht="28.8" x14ac:dyDescent="0.3">
      <c r="A50" s="63" t="s">
        <v>359</v>
      </c>
      <c r="B50" s="58" t="s">
        <v>63</v>
      </c>
      <c r="C50" s="58" t="s">
        <v>396</v>
      </c>
      <c r="D50" s="58" t="s">
        <v>9</v>
      </c>
      <c r="E50" s="96"/>
      <c r="F50" s="4">
        <v>3</v>
      </c>
      <c r="G50" s="28">
        <v>1</v>
      </c>
    </row>
    <row r="51" spans="1:7" x14ac:dyDescent="0.3">
      <c r="A51" s="62" t="str">
        <f>A50&amp;"_HH"</f>
        <v>S_TOT_amt_maxEver_HH</v>
      </c>
      <c r="B51" s="58"/>
      <c r="C51" s="58" t="s">
        <v>396</v>
      </c>
      <c r="D51" s="58"/>
      <c r="E51" s="96"/>
      <c r="F51" s="4">
        <v>3</v>
      </c>
      <c r="G51" s="28">
        <v>2</v>
      </c>
    </row>
    <row r="52" spans="1:7" x14ac:dyDescent="0.3">
      <c r="A52" s="63" t="s">
        <v>360</v>
      </c>
      <c r="B52" s="55" t="s">
        <v>61</v>
      </c>
      <c r="C52" s="55" t="s">
        <v>396</v>
      </c>
      <c r="D52" s="59" t="s">
        <v>9</v>
      </c>
      <c r="E52" s="96"/>
      <c r="F52" s="4">
        <v>3</v>
      </c>
      <c r="G52" s="28">
        <v>1</v>
      </c>
    </row>
    <row r="53" spans="1:7" x14ac:dyDescent="0.3">
      <c r="A53" s="62" t="str">
        <f>A52&amp;"_HH"</f>
        <v>S_TOT_amt_maxHP_HH</v>
      </c>
      <c r="B53" s="55"/>
      <c r="C53" s="55" t="s">
        <v>396</v>
      </c>
      <c r="D53" s="59"/>
      <c r="E53" s="96"/>
      <c r="F53" s="4">
        <v>3</v>
      </c>
      <c r="G53" s="28">
        <v>2</v>
      </c>
    </row>
    <row r="54" spans="1:7" ht="28.8" x14ac:dyDescent="0.3">
      <c r="A54" s="63" t="s">
        <v>353</v>
      </c>
      <c r="B54" s="58" t="s">
        <v>62</v>
      </c>
      <c r="C54" s="58" t="s">
        <v>396</v>
      </c>
      <c r="D54" s="58" t="s">
        <v>40</v>
      </c>
      <c r="E54" s="96"/>
      <c r="F54" s="4">
        <v>2</v>
      </c>
      <c r="G54" s="28">
        <v>1</v>
      </c>
    </row>
    <row r="55" spans="1:7" x14ac:dyDescent="0.3">
      <c r="A55" s="62" t="str">
        <f>A54&amp;"_HH"</f>
        <v>S_TOT_amount_Ever_HH</v>
      </c>
      <c r="B55" s="58"/>
      <c r="C55" s="58" t="s">
        <v>396</v>
      </c>
      <c r="D55" s="58"/>
      <c r="E55" s="96"/>
      <c r="F55" s="4">
        <v>2</v>
      </c>
      <c r="G55" s="28">
        <v>2</v>
      </c>
    </row>
    <row r="56" spans="1:7" x14ac:dyDescent="0.3">
      <c r="A56" s="63" t="s">
        <v>352</v>
      </c>
      <c r="B56" s="58" t="s">
        <v>51</v>
      </c>
      <c r="C56" s="58" t="s">
        <v>396</v>
      </c>
      <c r="D56" s="59" t="s">
        <v>40</v>
      </c>
      <c r="E56" s="96"/>
      <c r="F56" s="4">
        <v>2</v>
      </c>
      <c r="G56" s="28">
        <v>1</v>
      </c>
    </row>
    <row r="57" spans="1:7" x14ac:dyDescent="0.3">
      <c r="A57" s="62" t="str">
        <f>A56&amp;"_HH"</f>
        <v>S_TOT_amout_HP_HH</v>
      </c>
      <c r="B57" s="58"/>
      <c r="C57" s="58" t="s">
        <v>396</v>
      </c>
      <c r="D57" s="59"/>
      <c r="E57" s="96"/>
      <c r="F57" s="4">
        <v>2</v>
      </c>
      <c r="G57" s="28">
        <v>2</v>
      </c>
    </row>
    <row r="58" spans="1:7" x14ac:dyDescent="0.3">
      <c r="A58" s="63" t="s">
        <v>356</v>
      </c>
      <c r="B58" s="58" t="s">
        <v>28</v>
      </c>
      <c r="C58" s="58" t="s">
        <v>396</v>
      </c>
      <c r="D58" s="59" t="s">
        <v>41</v>
      </c>
      <c r="E58" s="96"/>
      <c r="F58" s="4">
        <v>3</v>
      </c>
      <c r="G58" s="28">
        <v>1</v>
      </c>
    </row>
    <row r="59" spans="1:7" x14ac:dyDescent="0.3">
      <c r="A59" s="62" t="str">
        <f>A58&amp;"_HH"</f>
        <v>S_TOT_last_Ever_HH</v>
      </c>
      <c r="B59" s="58"/>
      <c r="C59" s="58" t="s">
        <v>396</v>
      </c>
      <c r="D59" s="59"/>
      <c r="E59" s="96"/>
      <c r="F59" s="4">
        <v>3</v>
      </c>
      <c r="G59" s="28">
        <v>2</v>
      </c>
    </row>
    <row r="60" spans="1:7" x14ac:dyDescent="0.3">
      <c r="A60" s="63" t="s">
        <v>350</v>
      </c>
      <c r="B60" s="58" t="s">
        <v>65</v>
      </c>
      <c r="C60" s="58" t="s">
        <v>396</v>
      </c>
      <c r="D60" s="58" t="s">
        <v>40</v>
      </c>
      <c r="E60" s="96"/>
      <c r="F60" s="4">
        <v>2</v>
      </c>
      <c r="G60" s="28">
        <v>1</v>
      </c>
    </row>
    <row r="61" spans="1:7" x14ac:dyDescent="0.3">
      <c r="A61" s="62" t="str">
        <f>A60&amp;"_HH"</f>
        <v>S_TOT_nbtot_Ever_HH</v>
      </c>
      <c r="B61" s="58"/>
      <c r="C61" s="58" t="s">
        <v>396</v>
      </c>
      <c r="D61" s="58"/>
      <c r="E61" s="96"/>
      <c r="F61" s="4">
        <v>2</v>
      </c>
      <c r="G61" s="28">
        <v>2</v>
      </c>
    </row>
    <row r="62" spans="1:7" x14ac:dyDescent="0.3">
      <c r="A62" s="63" t="s">
        <v>351</v>
      </c>
      <c r="B62" s="58" t="s">
        <v>66</v>
      </c>
      <c r="C62" s="58" t="s">
        <v>396</v>
      </c>
      <c r="D62" s="58" t="s">
        <v>40</v>
      </c>
      <c r="E62" s="96"/>
      <c r="F62" s="4">
        <v>2</v>
      </c>
      <c r="G62" s="28">
        <v>1</v>
      </c>
    </row>
    <row r="63" spans="1:7" x14ac:dyDescent="0.3">
      <c r="A63" s="62" t="str">
        <f>A62&amp;"_HH"</f>
        <v>S_TOT_nbtot_HP_HH</v>
      </c>
      <c r="B63" s="58"/>
      <c r="C63" s="58" t="s">
        <v>396</v>
      </c>
      <c r="D63" s="58"/>
      <c r="E63" s="96"/>
      <c r="F63" s="4">
        <v>2</v>
      </c>
      <c r="G63" s="28">
        <v>2</v>
      </c>
    </row>
    <row r="64" spans="1:7" ht="28.8" x14ac:dyDescent="0.3">
      <c r="A64" s="63" t="s">
        <v>355</v>
      </c>
      <c r="B64" s="58" t="s">
        <v>67</v>
      </c>
      <c r="C64" s="58" t="s">
        <v>396</v>
      </c>
      <c r="D64" s="59" t="s">
        <v>40</v>
      </c>
      <c r="E64" s="96"/>
      <c r="F64" s="4">
        <v>2</v>
      </c>
      <c r="G64" s="28">
        <v>1</v>
      </c>
    </row>
    <row r="65" spans="1:7" x14ac:dyDescent="0.3">
      <c r="A65" s="62" t="str">
        <f>A64&amp;"_HH"</f>
        <v>S_TOT_nbssdebours_Ever_HH</v>
      </c>
      <c r="B65" s="58"/>
      <c r="C65" s="58" t="s">
        <v>396</v>
      </c>
      <c r="D65" s="59"/>
      <c r="E65" s="96"/>
      <c r="F65" s="4">
        <v>2</v>
      </c>
      <c r="G65" s="28">
        <v>2</v>
      </c>
    </row>
    <row r="66" spans="1:7" x14ac:dyDescent="0.3">
      <c r="A66" s="63" t="s">
        <v>354</v>
      </c>
      <c r="B66" s="58"/>
      <c r="C66" s="58" t="s">
        <v>396</v>
      </c>
      <c r="D66" s="59"/>
      <c r="E66" s="96"/>
      <c r="F66" s="4">
        <v>2</v>
      </c>
      <c r="G66" s="28">
        <v>1</v>
      </c>
    </row>
    <row r="67" spans="1:7" x14ac:dyDescent="0.3">
      <c r="A67" s="62" t="str">
        <f>A66&amp;"_HH"</f>
        <v>S_TOT_nbssdebours_HP_HH</v>
      </c>
      <c r="B67" s="58"/>
      <c r="C67" s="58" t="s">
        <v>396</v>
      </c>
      <c r="D67" s="59"/>
      <c r="E67" s="96"/>
      <c r="F67" s="4">
        <v>2</v>
      </c>
      <c r="G67" s="28">
        <v>2</v>
      </c>
    </row>
    <row r="68" spans="1:7" ht="129.6" x14ac:dyDescent="0.3">
      <c r="A68" s="63" t="s">
        <v>357</v>
      </c>
      <c r="B68" s="58" t="s">
        <v>29</v>
      </c>
      <c r="C68" s="58" t="s">
        <v>396</v>
      </c>
      <c r="D68" s="59" t="s">
        <v>41</v>
      </c>
      <c r="E68" s="96"/>
      <c r="F68" s="4">
        <v>3</v>
      </c>
      <c r="G68" s="28">
        <v>3</v>
      </c>
    </row>
    <row r="69" spans="1:7" ht="15" thickBot="1" x14ac:dyDescent="0.35">
      <c r="A69" s="64" t="str">
        <f>A68&amp;"_HH"</f>
        <v>S_TOT_type_lastEver_HH</v>
      </c>
      <c r="B69" s="65"/>
      <c r="C69" s="65" t="s">
        <v>396</v>
      </c>
      <c r="D69" s="66"/>
      <c r="E69" s="98"/>
      <c r="F69" s="26">
        <v>3</v>
      </c>
      <c r="G69" s="29">
        <v>3</v>
      </c>
    </row>
    <row r="73" spans="1:7" x14ac:dyDescent="0.3">
      <c r="A73" s="14"/>
    </row>
    <row r="74" spans="1:7" x14ac:dyDescent="0.3">
      <c r="A74" s="13"/>
    </row>
  </sheetData>
  <sortState xmlns:xlrd2="http://schemas.microsoft.com/office/spreadsheetml/2017/richdata2" ref="A2:K20">
    <sortCondition ref="A2"/>
  </sortState>
  <mergeCells count="2">
    <mergeCell ref="E12:E21"/>
    <mergeCell ref="E32:E69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2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B32" sqref="B32"/>
    </sheetView>
  </sheetViews>
  <sheetFormatPr defaultColWidth="9" defaultRowHeight="14.4" x14ac:dyDescent="0.3"/>
  <cols>
    <col min="1" max="1" width="28.3984375" style="15" bestFit="1" customWidth="1"/>
    <col min="2" max="2" width="74.8984375" style="16" customWidth="1"/>
    <col min="3" max="3" width="32" style="16" customWidth="1"/>
    <col min="4" max="4" width="10.09765625" style="15" bestFit="1" customWidth="1"/>
    <col min="5" max="5" width="40.3984375" style="15" customWidth="1"/>
    <col min="6" max="7" width="15" style="15" hidden="1" customWidth="1"/>
    <col min="8" max="9" width="21.8984375" style="15" customWidth="1"/>
    <col min="10" max="16384" width="9" style="15"/>
  </cols>
  <sheetData>
    <row r="1" spans="1:7" ht="43.2" x14ac:dyDescent="0.3">
      <c r="A1" s="40" t="s">
        <v>104</v>
      </c>
      <c r="B1" s="40" t="s">
        <v>0</v>
      </c>
      <c r="C1" s="40"/>
      <c r="D1" s="40" t="s">
        <v>39</v>
      </c>
      <c r="E1" s="40" t="s">
        <v>54</v>
      </c>
      <c r="F1" s="41" t="s">
        <v>88</v>
      </c>
      <c r="G1" s="41" t="s">
        <v>91</v>
      </c>
    </row>
    <row r="2" spans="1:7" hidden="1" x14ac:dyDescent="0.3">
      <c r="A2" s="44" t="s">
        <v>25</v>
      </c>
      <c r="B2" s="5" t="s">
        <v>26</v>
      </c>
      <c r="C2" s="5"/>
      <c r="D2" s="4" t="s">
        <v>40</v>
      </c>
      <c r="E2" s="4"/>
      <c r="F2" s="4">
        <v>2</v>
      </c>
      <c r="G2" s="4">
        <v>1</v>
      </c>
    </row>
    <row r="3" spans="1:7" hidden="1" x14ac:dyDescent="0.3">
      <c r="A3" s="44" t="str">
        <f>A2&amp;"_HH"</f>
        <v>I_MAI_nb_HP_HH</v>
      </c>
      <c r="B3" s="5"/>
      <c r="C3" s="5"/>
      <c r="D3" s="4"/>
      <c r="E3" s="4"/>
      <c r="F3" s="4">
        <v>2</v>
      </c>
      <c r="G3" s="4">
        <v>2</v>
      </c>
    </row>
    <row r="4" spans="1:7" hidden="1" x14ac:dyDescent="0.3">
      <c r="A4" s="44" t="s">
        <v>362</v>
      </c>
      <c r="B4" s="5" t="s">
        <v>27</v>
      </c>
      <c r="C4" s="5"/>
      <c r="D4" s="4" t="s">
        <v>41</v>
      </c>
      <c r="E4" s="4"/>
      <c r="F4" s="4">
        <v>3</v>
      </c>
      <c r="G4" s="4">
        <v>1</v>
      </c>
    </row>
    <row r="5" spans="1:7" hidden="1" x14ac:dyDescent="0.3">
      <c r="A5" s="44" t="str">
        <f>A4&amp;"_HH"</f>
        <v>I_MAI_nbmonthLast_HP_HH</v>
      </c>
      <c r="B5" s="5"/>
      <c r="C5" s="5"/>
      <c r="D5" s="4"/>
      <c r="E5" s="4"/>
      <c r="F5" s="4">
        <v>3</v>
      </c>
      <c r="G5" s="4">
        <v>2</v>
      </c>
    </row>
    <row r="6" spans="1:7" hidden="1" x14ac:dyDescent="0.3">
      <c r="A6" s="44" t="s">
        <v>363</v>
      </c>
      <c r="B6" s="5" t="s">
        <v>364</v>
      </c>
      <c r="C6" s="5"/>
      <c r="D6" s="4"/>
      <c r="E6" s="4"/>
      <c r="F6" s="4"/>
      <c r="G6" s="4"/>
    </row>
    <row r="7" spans="1:7" hidden="1" x14ac:dyDescent="0.3">
      <c r="A7" s="44" t="str">
        <f>A6&amp;"_HH"</f>
        <v>I_MAI_libellelast_HP_HH</v>
      </c>
      <c r="B7" s="5"/>
      <c r="C7" s="5"/>
      <c r="D7" s="4"/>
      <c r="E7" s="4"/>
      <c r="F7" s="4"/>
      <c r="G7" s="4"/>
    </row>
    <row r="8" spans="1:7" hidden="1" x14ac:dyDescent="0.3">
      <c r="A8" s="44" t="s">
        <v>193</v>
      </c>
      <c r="B8" s="5" t="s">
        <v>192</v>
      </c>
      <c r="C8" s="5"/>
      <c r="D8" s="5"/>
      <c r="E8" s="5"/>
      <c r="F8" s="4">
        <v>2</v>
      </c>
      <c r="G8" s="4">
        <v>1</v>
      </c>
    </row>
    <row r="9" spans="1:7" hidden="1" x14ac:dyDescent="0.3">
      <c r="A9" s="44" t="str">
        <f>A8&amp;"_HH"</f>
        <v>I_MAI_nbASS_HP_HH</v>
      </c>
      <c r="B9" s="5"/>
      <c r="C9" s="5"/>
      <c r="D9" s="5"/>
      <c r="E9" s="5"/>
      <c r="F9" s="4">
        <v>2</v>
      </c>
      <c r="G9" s="4">
        <v>2</v>
      </c>
    </row>
    <row r="10" spans="1:7" hidden="1" x14ac:dyDescent="0.3">
      <c r="A10" s="31" t="s">
        <v>200</v>
      </c>
      <c r="B10" s="5" t="s">
        <v>201</v>
      </c>
      <c r="C10" s="5"/>
      <c r="D10" s="5"/>
      <c r="E10" s="5"/>
      <c r="F10" s="4"/>
      <c r="G10" s="4"/>
    </row>
    <row r="11" spans="1:7" x14ac:dyDescent="0.3">
      <c r="A11" s="44" t="s">
        <v>365</v>
      </c>
      <c r="B11" s="5" t="str">
        <f>"Nombre d'interventionde type "&amp;F11&amp;" durant la période historique"</f>
        <v>Nombre d'interventionde type 2 durant la période historique</v>
      </c>
      <c r="C11" s="5"/>
      <c r="D11" s="4" t="s">
        <v>40</v>
      </c>
      <c r="E11" s="4"/>
      <c r="F11" s="4">
        <v>2</v>
      </c>
      <c r="G11" s="7">
        <v>1</v>
      </c>
    </row>
    <row r="12" spans="1:7" x14ac:dyDescent="0.3">
      <c r="A12" s="44" t="str">
        <f>A11&amp;"_HH"</f>
        <v>I_DEV_nbtot_HP_HH</v>
      </c>
      <c r="B12" s="5" t="s">
        <v>410</v>
      </c>
      <c r="C12" s="5"/>
      <c r="D12" s="4"/>
      <c r="E12" s="4"/>
      <c r="F12" s="4">
        <v>2</v>
      </c>
      <c r="G12" s="7">
        <v>2</v>
      </c>
    </row>
    <row r="13" spans="1:7" x14ac:dyDescent="0.3">
      <c r="A13" s="44" t="s">
        <v>373</v>
      </c>
      <c r="B13" s="5" t="str">
        <f>"Nombre de mois depuis la dernière intervention de type "&amp;F13&amp;" (dans la periode historique)"</f>
        <v>Nombre de mois depuis la dernière intervention de type 3 (dans la periode historique)</v>
      </c>
      <c r="C13" s="5"/>
      <c r="D13" s="4" t="s">
        <v>41</v>
      </c>
      <c r="E13" s="4"/>
      <c r="F13" s="4">
        <v>3</v>
      </c>
      <c r="G13" s="7">
        <v>1</v>
      </c>
    </row>
    <row r="14" spans="1:7" x14ac:dyDescent="0.3">
      <c r="A14" s="44" t="str">
        <f>A13&amp;"_HH"</f>
        <v>I_DEV_nbmonthLast_HP_HH</v>
      </c>
      <c r="B14" s="5" t="s">
        <v>410</v>
      </c>
      <c r="C14" s="5"/>
      <c r="D14" s="4"/>
      <c r="E14" s="4"/>
      <c r="F14" s="4">
        <v>3</v>
      </c>
      <c r="G14" s="7">
        <v>2</v>
      </c>
    </row>
    <row r="15" spans="1:7" ht="129.6" x14ac:dyDescent="0.3">
      <c r="A15" s="44" t="s">
        <v>374</v>
      </c>
      <c r="B15" s="5" t="str">
        <f>"Dernier produit (niveau 3) pour lequel il y a eu une intervention de type "&amp;F15&amp;" (durant HP)
ASS = Assistance
AUT = Autos (A2 + AU)
DCO = Droit Commun
INC = Incendie (IB + IE + BI partic.)
PFI = Produit Financier
SDS = Soins de santé
PFI = Produit Financier
VCL = Vie Classique"</f>
        <v>Dernier produit (niveau 3) pour lequel il y a eu une intervention de type 3 (durant HP)
ASS = Assistance
AUT = Autos (A2 + AU)
DCO = Droit Commun
INC = Incendie (IB + IE + BI partic.)
PFI = Produit Financier
SDS = Soins de santé
PFI = Produit Financier
VCL = Vie Classique</v>
      </c>
      <c r="C15" s="5"/>
      <c r="D15" s="5" t="s">
        <v>42</v>
      </c>
      <c r="E15" s="5"/>
      <c r="F15" s="4">
        <v>3</v>
      </c>
      <c r="G15" s="7">
        <v>1</v>
      </c>
    </row>
    <row r="16" spans="1:7" x14ac:dyDescent="0.3">
      <c r="A16" s="44" t="str">
        <f>A15&amp;"_HH"</f>
        <v>I_DEV_typeLast_HP_HH</v>
      </c>
      <c r="B16" s="5" t="s">
        <v>410</v>
      </c>
      <c r="C16" s="5"/>
      <c r="D16" s="5"/>
      <c r="E16" s="5"/>
      <c r="F16" s="4">
        <v>3</v>
      </c>
      <c r="G16" s="7">
        <v>2</v>
      </c>
    </row>
    <row r="17" spans="1:7" x14ac:dyDescent="0.3">
      <c r="A17" s="44" t="s">
        <v>367</v>
      </c>
      <c r="B17" s="5" t="s">
        <v>185</v>
      </c>
      <c r="C17" s="5"/>
      <c r="D17" s="5"/>
      <c r="E17" s="5"/>
      <c r="F17" s="7">
        <v>2</v>
      </c>
      <c r="G17" s="7">
        <v>1</v>
      </c>
    </row>
    <row r="18" spans="1:7" x14ac:dyDescent="0.3">
      <c r="A18" s="44" t="str">
        <f>A17&amp;"_HH"</f>
        <v>I_DEV_nbrmpl_HP_HH</v>
      </c>
      <c r="B18" s="5" t="s">
        <v>410</v>
      </c>
      <c r="C18" s="5"/>
      <c r="D18" s="5"/>
      <c r="E18" s="5"/>
      <c r="F18" s="7">
        <v>2</v>
      </c>
      <c r="G18" s="7">
        <v>2</v>
      </c>
    </row>
    <row r="19" spans="1:7" x14ac:dyDescent="0.3">
      <c r="A19" s="44" t="s">
        <v>183</v>
      </c>
      <c r="B19" s="5" t="s">
        <v>186</v>
      </c>
      <c r="C19" s="5"/>
      <c r="D19" s="5"/>
      <c r="E19" s="5"/>
      <c r="F19" s="7">
        <v>2</v>
      </c>
      <c r="G19" s="7">
        <v>1</v>
      </c>
    </row>
    <row r="20" spans="1:7" x14ac:dyDescent="0.3">
      <c r="A20" s="44" t="str">
        <f>A19&amp;"_HH"</f>
        <v>I_DEV_nbauto_rempl_EHP_6_HH</v>
      </c>
      <c r="B20" s="5" t="s">
        <v>410</v>
      </c>
      <c r="C20" s="5"/>
      <c r="D20" s="5"/>
      <c r="E20" s="5"/>
      <c r="F20" s="7">
        <v>2</v>
      </c>
      <c r="G20" s="7">
        <v>2</v>
      </c>
    </row>
    <row r="21" spans="1:7" x14ac:dyDescent="0.3">
      <c r="A21" s="44" t="s">
        <v>184</v>
      </c>
      <c r="B21" s="5" t="s">
        <v>187</v>
      </c>
      <c r="C21" s="5"/>
      <c r="D21" s="5"/>
      <c r="E21" s="5"/>
      <c r="F21" s="7">
        <v>2</v>
      </c>
      <c r="G21" s="7">
        <v>1</v>
      </c>
    </row>
    <row r="22" spans="1:7" x14ac:dyDescent="0.3">
      <c r="A22" s="44" t="str">
        <f>A21&amp;"_HH"</f>
        <v>I_DEV_nbauto_rempl_EHP_12_HH</v>
      </c>
      <c r="B22" s="5" t="s">
        <v>410</v>
      </c>
      <c r="C22" s="5"/>
      <c r="D22" s="5"/>
      <c r="E22" s="5"/>
      <c r="F22" s="7">
        <v>2</v>
      </c>
      <c r="G22" s="7">
        <v>2</v>
      </c>
    </row>
    <row r="23" spans="1:7" x14ac:dyDescent="0.3">
      <c r="A23" s="44" t="s">
        <v>366</v>
      </c>
      <c r="B23" s="5" t="s">
        <v>188</v>
      </c>
      <c r="C23" s="5"/>
      <c r="D23" s="5"/>
      <c r="E23" s="5"/>
      <c r="F23" s="7">
        <v>2</v>
      </c>
      <c r="G23" s="7">
        <v>1</v>
      </c>
    </row>
    <row r="24" spans="1:7" x14ac:dyDescent="0.3">
      <c r="A24" s="44" t="str">
        <f>A23&amp;"_HH"</f>
        <v>I_DEV_nbaut_HP_HH</v>
      </c>
      <c r="B24" s="5" t="s">
        <v>410</v>
      </c>
      <c r="C24" s="5"/>
      <c r="D24" s="5"/>
      <c r="E24" s="5"/>
      <c r="F24" s="7">
        <v>2</v>
      </c>
      <c r="G24" s="7">
        <v>2</v>
      </c>
    </row>
    <row r="25" spans="1:7" x14ac:dyDescent="0.3">
      <c r="A25" s="44" t="s">
        <v>368</v>
      </c>
      <c r="B25" s="5" t="s">
        <v>189</v>
      </c>
      <c r="C25" s="5"/>
      <c r="D25" s="5"/>
      <c r="E25" s="5"/>
      <c r="F25" s="7">
        <v>2</v>
      </c>
      <c r="G25" s="7">
        <v>1</v>
      </c>
    </row>
    <row r="26" spans="1:7" x14ac:dyDescent="0.3">
      <c r="A26" s="44" t="str">
        <f>A25&amp;"_HH"</f>
        <v>I_DEV_nbinc_HP_HH</v>
      </c>
      <c r="B26" s="5" t="s">
        <v>410</v>
      </c>
      <c r="C26" s="5"/>
      <c r="D26" s="5"/>
      <c r="E26" s="5"/>
      <c r="F26" s="7">
        <v>2</v>
      </c>
      <c r="G26" s="7">
        <v>2</v>
      </c>
    </row>
    <row r="27" spans="1:7" x14ac:dyDescent="0.3">
      <c r="A27" s="44" t="s">
        <v>369</v>
      </c>
      <c r="B27" s="5" t="s">
        <v>190</v>
      </c>
      <c r="C27" s="5"/>
      <c r="D27" s="5"/>
      <c r="E27" s="5"/>
      <c r="F27" s="7">
        <v>2</v>
      </c>
      <c r="G27" s="7">
        <v>1</v>
      </c>
    </row>
    <row r="28" spans="1:7" x14ac:dyDescent="0.3">
      <c r="A28" s="44" t="str">
        <f>A27&amp;"_HH"</f>
        <v>I_DEV_nbrcvp_HP_HH</v>
      </c>
      <c r="B28" s="5" t="s">
        <v>410</v>
      </c>
      <c r="C28" s="5"/>
      <c r="D28" s="5"/>
      <c r="E28" s="5"/>
      <c r="F28" s="7">
        <v>2</v>
      </c>
      <c r="G28" s="7">
        <v>2</v>
      </c>
    </row>
    <row r="29" spans="1:7" x14ac:dyDescent="0.3">
      <c r="A29" s="44" t="s">
        <v>370</v>
      </c>
      <c r="B29" s="5" t="s">
        <v>191</v>
      </c>
      <c r="C29" s="5"/>
      <c r="D29" s="5"/>
      <c r="E29" s="5"/>
      <c r="F29" s="7">
        <v>2</v>
      </c>
      <c r="G29" s="7">
        <v>1</v>
      </c>
    </row>
    <row r="30" spans="1:7" x14ac:dyDescent="0.3">
      <c r="A30" s="44" t="str">
        <f>A29&amp;"_HH"</f>
        <v>I_DEV_nbass_HP_HH</v>
      </c>
      <c r="B30" s="5" t="s">
        <v>410</v>
      </c>
      <c r="C30" s="5"/>
      <c r="D30" s="5"/>
      <c r="E30" s="5"/>
      <c r="F30" s="7">
        <v>2</v>
      </c>
      <c r="G30" s="7">
        <v>2</v>
      </c>
    </row>
    <row r="31" spans="1:7" x14ac:dyDescent="0.3">
      <c r="A31" s="44" t="s">
        <v>371</v>
      </c>
      <c r="B31" s="5" t="s">
        <v>372</v>
      </c>
      <c r="C31" s="5"/>
      <c r="D31" s="5"/>
      <c r="E31" s="5"/>
      <c r="F31" s="7"/>
      <c r="G31" s="7"/>
    </row>
    <row r="32" spans="1:7" x14ac:dyDescent="0.3">
      <c r="A32" s="44" t="str">
        <f>A31&amp;"_HH"</f>
        <v>I_DEV_nbotr_HP_HH</v>
      </c>
      <c r="B32" s="5" t="s">
        <v>410</v>
      </c>
      <c r="C32" s="5"/>
      <c r="D32" s="5"/>
      <c r="E32" s="5"/>
      <c r="F32" s="7"/>
      <c r="G32" s="7"/>
    </row>
    <row r="33" spans="1:7" x14ac:dyDescent="0.3">
      <c r="A33" s="57" t="s">
        <v>194</v>
      </c>
      <c r="B33" s="58" t="str">
        <f>"Nombre d'interventionde type "&amp;F33&amp;" durant la période historique"</f>
        <v>Nombre d'interventionde type 2 durant la période historique</v>
      </c>
      <c r="C33" s="58" t="s">
        <v>396</v>
      </c>
      <c r="D33" s="59" t="s">
        <v>40</v>
      </c>
      <c r="E33" s="59"/>
      <c r="F33" s="4">
        <v>2</v>
      </c>
      <c r="G33" s="7">
        <v>1</v>
      </c>
    </row>
    <row r="34" spans="1:7" x14ac:dyDescent="0.3">
      <c r="A34" s="57" t="str">
        <f>A33&amp;"_HH"</f>
        <v>I_DOC_nb_HP_HH</v>
      </c>
      <c r="B34" s="58"/>
      <c r="C34" s="58" t="s">
        <v>396</v>
      </c>
      <c r="D34" s="59"/>
      <c r="E34" s="59"/>
      <c r="F34" s="4">
        <v>2</v>
      </c>
      <c r="G34" s="7">
        <v>2</v>
      </c>
    </row>
    <row r="35" spans="1:7" x14ac:dyDescent="0.3">
      <c r="A35" s="57" t="s">
        <v>195</v>
      </c>
      <c r="B35" s="58" t="str">
        <f>"Nombre de mois depuis la dernière intervention de type "&amp;F35&amp;" (dans la periode historique)"</f>
        <v>Nombre de mois depuis la dernière intervention de type 3 (dans la periode historique)</v>
      </c>
      <c r="C35" s="58" t="s">
        <v>396</v>
      </c>
      <c r="D35" s="59" t="s">
        <v>41</v>
      </c>
      <c r="E35" s="59"/>
      <c r="F35" s="4">
        <v>3</v>
      </c>
      <c r="G35" s="7">
        <v>1</v>
      </c>
    </row>
    <row r="36" spans="1:7" x14ac:dyDescent="0.3">
      <c r="A36" s="57" t="str">
        <f>A35&amp;"_HH"</f>
        <v>I_DOC_Last_HP_HH</v>
      </c>
      <c r="B36" s="58"/>
      <c r="C36" s="58" t="s">
        <v>396</v>
      </c>
      <c r="D36" s="59"/>
      <c r="E36" s="59"/>
      <c r="F36" s="4">
        <v>3</v>
      </c>
      <c r="G36" s="7">
        <v>2</v>
      </c>
    </row>
    <row r="38" spans="1:7" x14ac:dyDescent="0.3">
      <c r="A38" s="14"/>
    </row>
    <row r="39" spans="1:7" x14ac:dyDescent="0.3">
      <c r="A39" s="13"/>
    </row>
    <row r="46" spans="1:7" x14ac:dyDescent="0.3">
      <c r="A46" s="4"/>
    </row>
    <row r="57" spans="1:1" x14ac:dyDescent="0.3">
      <c r="A57" s="31"/>
    </row>
    <row r="58" spans="1:1" x14ac:dyDescent="0.3">
      <c r="A58" s="31"/>
    </row>
    <row r="59" spans="1:1" x14ac:dyDescent="0.3">
      <c r="A59" s="31"/>
    </row>
    <row r="60" spans="1:1" x14ac:dyDescent="0.3">
      <c r="A60" s="31"/>
    </row>
    <row r="61" spans="1:1" x14ac:dyDescent="0.3">
      <c r="A61" s="31"/>
    </row>
    <row r="62" spans="1:1" x14ac:dyDescent="0.3">
      <c r="A62" s="31"/>
    </row>
  </sheetData>
  <pageMargins left="0.70866141732283472" right="0.70866141732283472" top="0.74803149606299213" bottom="0.74803149606299213" header="0.31496062992125984" footer="0.31496062992125984"/>
  <pageSetup scale="80" fitToHeight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>
      <selection activeCell="B24" sqref="B24"/>
    </sheetView>
  </sheetViews>
  <sheetFormatPr defaultColWidth="11.19921875" defaultRowHeight="13.8" x14ac:dyDescent="0.25"/>
  <cols>
    <col min="1" max="1" width="30.59765625" customWidth="1"/>
    <col min="2" max="2" width="74.8984375" customWidth="1"/>
    <col min="3" max="3" width="22" customWidth="1"/>
    <col min="4" max="4" width="10.09765625" bestFit="1" customWidth="1"/>
    <col min="5" max="5" width="40.3984375" customWidth="1"/>
    <col min="6" max="7" width="15" hidden="1" customWidth="1"/>
  </cols>
  <sheetData>
    <row r="1" spans="1:7" s="3" customFormat="1" ht="43.2" x14ac:dyDescent="0.3">
      <c r="A1" s="12" t="s">
        <v>104</v>
      </c>
      <c r="B1" s="12" t="s">
        <v>0</v>
      </c>
      <c r="C1" s="12" t="s">
        <v>431</v>
      </c>
      <c r="D1" s="12" t="s">
        <v>39</v>
      </c>
      <c r="E1" s="12" t="s">
        <v>54</v>
      </c>
      <c r="F1" s="30" t="s">
        <v>88</v>
      </c>
      <c r="G1" s="30" t="s">
        <v>91</v>
      </c>
    </row>
    <row r="2" spans="1:7" s="3" customFormat="1" ht="14.4" x14ac:dyDescent="0.3">
      <c r="A2" s="99" t="s">
        <v>141</v>
      </c>
      <c r="B2" s="99"/>
      <c r="C2" s="52"/>
      <c r="D2" s="50"/>
      <c r="E2" s="50"/>
      <c r="F2" s="50"/>
      <c r="G2" s="50"/>
    </row>
    <row r="3" spans="1:7" s="3" customFormat="1" ht="14.4" x14ac:dyDescent="0.3">
      <c r="A3" s="44" t="s">
        <v>298</v>
      </c>
      <c r="B3" s="5" t="s">
        <v>142</v>
      </c>
      <c r="C3" s="5"/>
      <c r="D3" s="4" t="s">
        <v>40</v>
      </c>
      <c r="E3" s="20"/>
      <c r="F3" s="4">
        <v>1</v>
      </c>
      <c r="G3" s="4">
        <v>1</v>
      </c>
    </row>
    <row r="4" spans="1:7" s="3" customFormat="1" ht="28.8" x14ac:dyDescent="0.3">
      <c r="A4" s="44" t="s">
        <v>299</v>
      </c>
      <c r="B4" s="5" t="s">
        <v>45</v>
      </c>
      <c r="C4" s="5"/>
      <c r="D4" s="4" t="s">
        <v>9</v>
      </c>
      <c r="E4" s="19" t="s">
        <v>144</v>
      </c>
      <c r="F4" s="4">
        <v>1</v>
      </c>
      <c r="G4" s="4">
        <v>1</v>
      </c>
    </row>
    <row r="5" spans="1:7" s="3" customFormat="1" ht="28.8" x14ac:dyDescent="0.3">
      <c r="A5" s="44" t="s">
        <v>315</v>
      </c>
      <c r="B5" s="5" t="s">
        <v>86</v>
      </c>
      <c r="C5" s="5"/>
      <c r="D5" s="4" t="s">
        <v>9</v>
      </c>
      <c r="E5" s="19" t="s">
        <v>144</v>
      </c>
      <c r="F5" s="4">
        <v>1</v>
      </c>
      <c r="G5" s="4">
        <v>1</v>
      </c>
    </row>
    <row r="6" spans="1:7" s="3" customFormat="1" ht="14.4" x14ac:dyDescent="0.3">
      <c r="A6" s="44" t="s">
        <v>300</v>
      </c>
      <c r="B6" s="5" t="s">
        <v>145</v>
      </c>
      <c r="C6" s="5"/>
      <c r="D6" s="4" t="s">
        <v>40</v>
      </c>
      <c r="E6" s="19"/>
      <c r="F6" s="4">
        <v>1</v>
      </c>
      <c r="G6" s="4">
        <v>2</v>
      </c>
    </row>
    <row r="7" spans="1:7" ht="14.4" x14ac:dyDescent="0.3">
      <c r="A7" s="44" t="s">
        <v>301</v>
      </c>
      <c r="B7" s="5" t="s">
        <v>31</v>
      </c>
      <c r="C7" s="5"/>
      <c r="D7" s="4" t="s">
        <v>9</v>
      </c>
      <c r="E7" s="19"/>
      <c r="F7" s="4">
        <v>2</v>
      </c>
      <c r="G7" s="4">
        <v>1</v>
      </c>
    </row>
    <row r="8" spans="1:7" ht="14.4" x14ac:dyDescent="0.3">
      <c r="A8" s="44" t="s">
        <v>302</v>
      </c>
      <c r="B8" s="4" t="s">
        <v>147</v>
      </c>
      <c r="C8" s="4"/>
      <c r="D8" s="1"/>
      <c r="E8" s="22"/>
      <c r="F8" s="4">
        <v>1</v>
      </c>
      <c r="G8" s="4">
        <v>1</v>
      </c>
    </row>
    <row r="9" spans="1:7" ht="14.4" x14ac:dyDescent="0.3">
      <c r="A9" s="44" t="s">
        <v>303</v>
      </c>
      <c r="B9" s="4" t="s">
        <v>388</v>
      </c>
      <c r="C9" s="4"/>
      <c r="D9" s="1"/>
      <c r="E9" s="22"/>
      <c r="F9" s="4">
        <v>1</v>
      </c>
      <c r="G9" s="4">
        <v>1</v>
      </c>
    </row>
    <row r="10" spans="1:7" ht="14.4" x14ac:dyDescent="0.3">
      <c r="A10" s="44" t="s">
        <v>316</v>
      </c>
      <c r="B10" s="4" t="s">
        <v>148</v>
      </c>
      <c r="C10" s="4"/>
      <c r="D10" s="2"/>
      <c r="E10" s="23"/>
      <c r="F10" s="4">
        <v>1</v>
      </c>
      <c r="G10" s="4">
        <v>1</v>
      </c>
    </row>
    <row r="11" spans="1:7" s="3" customFormat="1" ht="14.4" x14ac:dyDescent="0.3">
      <c r="A11" s="44" t="s">
        <v>317</v>
      </c>
      <c r="B11" s="4" t="s">
        <v>387</v>
      </c>
      <c r="C11" s="4"/>
      <c r="D11" s="2"/>
      <c r="E11" s="23"/>
      <c r="F11" s="4">
        <v>1</v>
      </c>
      <c r="G11" s="4">
        <v>1</v>
      </c>
    </row>
    <row r="12" spans="1:7" s="3" customFormat="1" ht="14.4" x14ac:dyDescent="0.3">
      <c r="A12" s="44" t="s">
        <v>304</v>
      </c>
      <c r="B12" s="4" t="s">
        <v>149</v>
      </c>
      <c r="C12" s="4"/>
      <c r="D12" s="7"/>
      <c r="E12" s="20"/>
      <c r="F12" s="4">
        <v>1</v>
      </c>
      <c r="G12" s="4">
        <v>1</v>
      </c>
    </row>
    <row r="13" spans="1:7" s="3" customFormat="1" ht="14.4" x14ac:dyDescent="0.3">
      <c r="A13" s="44" t="s">
        <v>305</v>
      </c>
      <c r="B13" s="4" t="s">
        <v>389</v>
      </c>
      <c r="C13" s="4"/>
      <c r="D13" s="7"/>
      <c r="E13" s="20"/>
      <c r="F13" s="4">
        <v>1</v>
      </c>
      <c r="G13" s="4">
        <v>1</v>
      </c>
    </row>
    <row r="14" spans="1:7" s="3" customFormat="1" ht="14.4" x14ac:dyDescent="0.3">
      <c r="A14" s="44" t="s">
        <v>306</v>
      </c>
      <c r="B14" s="4" t="s">
        <v>150</v>
      </c>
      <c r="C14" s="4"/>
      <c r="D14" s="7"/>
      <c r="E14" s="20"/>
      <c r="F14" s="4">
        <v>1</v>
      </c>
      <c r="G14" s="4">
        <v>1</v>
      </c>
    </row>
    <row r="15" spans="1:7" s="3" customFormat="1" ht="14.4" x14ac:dyDescent="0.3">
      <c r="A15" s="44" t="s">
        <v>307</v>
      </c>
      <c r="B15" s="4" t="s">
        <v>390</v>
      </c>
      <c r="C15" s="4"/>
      <c r="D15" s="7"/>
      <c r="E15" s="20"/>
      <c r="F15" s="4">
        <v>1</v>
      </c>
      <c r="G15" s="4">
        <v>1</v>
      </c>
    </row>
    <row r="16" spans="1:7" s="3" customFormat="1" ht="14.4" x14ac:dyDescent="0.3">
      <c r="A16" s="44" t="s">
        <v>320</v>
      </c>
      <c r="B16" s="4" t="s">
        <v>151</v>
      </c>
      <c r="C16" s="4"/>
      <c r="D16" s="7"/>
      <c r="E16" s="20"/>
      <c r="F16" s="4">
        <v>1</v>
      </c>
      <c r="G16" s="4">
        <v>1</v>
      </c>
    </row>
    <row r="17" spans="1:7" s="3" customFormat="1" ht="14.4" x14ac:dyDescent="0.3">
      <c r="A17" s="44" t="s">
        <v>321</v>
      </c>
      <c r="B17" s="4" t="s">
        <v>391</v>
      </c>
      <c r="C17" s="4"/>
      <c r="D17" s="7"/>
      <c r="E17" s="20"/>
      <c r="F17" s="4">
        <v>1</v>
      </c>
      <c r="G17" s="4">
        <v>1</v>
      </c>
    </row>
    <row r="18" spans="1:7" s="3" customFormat="1" ht="14.4" x14ac:dyDescent="0.3">
      <c r="A18" s="44" t="s">
        <v>308</v>
      </c>
      <c r="B18" s="4" t="s">
        <v>152</v>
      </c>
      <c r="C18" s="4"/>
      <c r="D18" s="7"/>
      <c r="E18" s="20"/>
      <c r="F18" s="4">
        <v>1</v>
      </c>
      <c r="G18" s="4">
        <v>1</v>
      </c>
    </row>
    <row r="19" spans="1:7" s="3" customFormat="1" ht="14.4" x14ac:dyDescent="0.3">
      <c r="A19" s="44" t="s">
        <v>309</v>
      </c>
      <c r="B19" s="4" t="s">
        <v>392</v>
      </c>
      <c r="C19" s="4"/>
      <c r="D19" s="7"/>
      <c r="E19" s="20"/>
      <c r="F19" s="4">
        <v>1</v>
      </c>
      <c r="G19" s="4">
        <v>1</v>
      </c>
    </row>
    <row r="20" spans="1:7" s="3" customFormat="1" ht="14.4" x14ac:dyDescent="0.3">
      <c r="A20" s="44" t="s">
        <v>318</v>
      </c>
      <c r="B20" s="4" t="s">
        <v>153</v>
      </c>
      <c r="C20" s="4"/>
      <c r="D20" s="7"/>
      <c r="E20" s="20"/>
      <c r="F20" s="4">
        <v>1</v>
      </c>
      <c r="G20" s="4">
        <v>1</v>
      </c>
    </row>
    <row r="21" spans="1:7" s="3" customFormat="1" ht="14.4" x14ac:dyDescent="0.3">
      <c r="A21" s="44" t="s">
        <v>319</v>
      </c>
      <c r="B21" s="4" t="s">
        <v>393</v>
      </c>
      <c r="C21" s="4"/>
      <c r="D21" s="7"/>
      <c r="E21" s="20"/>
      <c r="F21" s="4">
        <v>1</v>
      </c>
      <c r="G21" s="4">
        <v>1</v>
      </c>
    </row>
    <row r="22" spans="1:7" s="3" customFormat="1" ht="14.4" x14ac:dyDescent="0.3">
      <c r="A22" s="44" t="s">
        <v>310</v>
      </c>
      <c r="B22" s="9" t="s">
        <v>435</v>
      </c>
      <c r="C22" s="9"/>
      <c r="E22" s="9"/>
      <c r="F22" s="4">
        <v>1</v>
      </c>
      <c r="G22" s="4">
        <v>1</v>
      </c>
    </row>
    <row r="23" spans="1:7" s="3" customFormat="1" ht="14.4" x14ac:dyDescent="0.3">
      <c r="A23" s="44" t="s">
        <v>322</v>
      </c>
      <c r="B23" s="6" t="s">
        <v>57</v>
      </c>
      <c r="C23" s="6"/>
      <c r="D23" s="4" t="s">
        <v>30</v>
      </c>
      <c r="E23" s="19"/>
      <c r="F23" s="4">
        <v>1</v>
      </c>
      <c r="G23" s="4">
        <v>1</v>
      </c>
    </row>
    <row r="24" spans="1:7" s="3" customFormat="1" ht="43.2" x14ac:dyDescent="0.3">
      <c r="A24" s="44" t="s">
        <v>327</v>
      </c>
      <c r="B24" s="5" t="s">
        <v>58</v>
      </c>
      <c r="C24" s="5"/>
      <c r="D24" s="4" t="s">
        <v>30</v>
      </c>
      <c r="E24" s="19"/>
      <c r="F24" s="4">
        <v>2</v>
      </c>
      <c r="G24" s="4">
        <v>1</v>
      </c>
    </row>
    <row r="25" spans="1:7" s="3" customFormat="1" ht="14.4" x14ac:dyDescent="0.3">
      <c r="A25" s="44" t="s">
        <v>323</v>
      </c>
      <c r="B25" s="5" t="s">
        <v>59</v>
      </c>
      <c r="C25" s="5"/>
      <c r="D25" s="4" t="s">
        <v>30</v>
      </c>
      <c r="E25" s="19"/>
      <c r="F25" s="4">
        <v>1</v>
      </c>
      <c r="G25" s="4">
        <v>1</v>
      </c>
    </row>
    <row r="26" spans="1:7" s="3" customFormat="1" ht="43.2" x14ac:dyDescent="0.3">
      <c r="A26" s="44" t="s">
        <v>328</v>
      </c>
      <c r="B26" s="5" t="s">
        <v>60</v>
      </c>
      <c r="C26" s="5"/>
      <c r="D26" s="4" t="s">
        <v>30</v>
      </c>
      <c r="E26" s="19"/>
      <c r="F26" s="4">
        <v>2</v>
      </c>
      <c r="G26" s="4">
        <v>1</v>
      </c>
    </row>
    <row r="27" spans="1:7" s="3" customFormat="1" ht="14.4" x14ac:dyDescent="0.3">
      <c r="A27" s="44" t="s">
        <v>324</v>
      </c>
      <c r="B27" s="5" t="s">
        <v>174</v>
      </c>
      <c r="C27" s="5"/>
      <c r="D27" s="4"/>
      <c r="E27" s="19"/>
      <c r="F27" s="4">
        <v>1</v>
      </c>
      <c r="G27" s="4">
        <v>1</v>
      </c>
    </row>
    <row r="28" spans="1:7" s="3" customFormat="1" ht="14.4" x14ac:dyDescent="0.3">
      <c r="A28" s="44" t="s">
        <v>314</v>
      </c>
      <c r="B28" s="5" t="s">
        <v>10</v>
      </c>
      <c r="C28" s="5"/>
      <c r="D28" s="4" t="s">
        <v>30</v>
      </c>
      <c r="E28" s="19"/>
      <c r="F28" s="4">
        <v>1</v>
      </c>
      <c r="G28" s="4">
        <v>2</v>
      </c>
    </row>
    <row r="29" spans="1:7" s="3" customFormat="1" ht="14.4" x14ac:dyDescent="0.3">
      <c r="A29" s="44" t="s">
        <v>311</v>
      </c>
      <c r="B29" s="5" t="s">
        <v>171</v>
      </c>
      <c r="C29" s="5"/>
      <c r="D29" s="4"/>
      <c r="E29" s="19"/>
      <c r="F29" s="4">
        <v>1</v>
      </c>
      <c r="G29" s="4">
        <v>1</v>
      </c>
    </row>
    <row r="30" spans="1:7" s="3" customFormat="1" ht="14.4" x14ac:dyDescent="0.3">
      <c r="A30" s="44" t="s">
        <v>326</v>
      </c>
      <c r="B30" s="5" t="s">
        <v>172</v>
      </c>
      <c r="C30" s="5"/>
      <c r="D30" s="4"/>
      <c r="E30" s="19"/>
      <c r="F30" s="4">
        <v>1</v>
      </c>
      <c r="G30" s="4">
        <v>1</v>
      </c>
    </row>
    <row r="31" spans="1:7" s="3" customFormat="1" ht="14.4" x14ac:dyDescent="0.3">
      <c r="A31" s="44" t="s">
        <v>325</v>
      </c>
      <c r="B31" s="5" t="s">
        <v>173</v>
      </c>
      <c r="C31" s="5"/>
      <c r="D31" s="4"/>
      <c r="E31" s="19"/>
      <c r="F31" s="4">
        <v>1</v>
      </c>
      <c r="G31" s="4">
        <v>1</v>
      </c>
    </row>
    <row r="32" spans="1:7" s="3" customFormat="1" ht="14.4" x14ac:dyDescent="0.3">
      <c r="A32" s="57" t="s">
        <v>312</v>
      </c>
      <c r="B32" s="58" t="s">
        <v>179</v>
      </c>
      <c r="C32" s="58" t="s">
        <v>396</v>
      </c>
      <c r="D32" s="59"/>
      <c r="E32" s="60"/>
      <c r="F32" s="4">
        <v>1</v>
      </c>
      <c r="G32" s="4">
        <v>1</v>
      </c>
    </row>
    <row r="33" spans="1:7" s="3" customFormat="1" ht="14.4" x14ac:dyDescent="0.3">
      <c r="A33" s="57" t="s">
        <v>329</v>
      </c>
      <c r="B33" s="58"/>
      <c r="C33" s="58" t="s">
        <v>396</v>
      </c>
      <c r="D33" s="59"/>
      <c r="E33" s="60"/>
      <c r="F33" s="4"/>
      <c r="G33" s="4"/>
    </row>
    <row r="34" spans="1:7" ht="14.4" x14ac:dyDescent="0.3">
      <c r="A34" s="57" t="s">
        <v>313</v>
      </c>
      <c r="B34" s="58" t="s">
        <v>180</v>
      </c>
      <c r="C34" s="58" t="s">
        <v>396</v>
      </c>
      <c r="D34" s="59"/>
      <c r="E34" s="60"/>
      <c r="F34" s="4">
        <v>2</v>
      </c>
      <c r="G34" s="4">
        <v>2</v>
      </c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3C48-45DA-4D1B-B162-A4BE643A2330}">
  <dimension ref="A1:K88"/>
  <sheetViews>
    <sheetView topLeftCell="A64" zoomScaleNormal="100" workbookViewId="0">
      <selection activeCell="F10" sqref="F9:F10"/>
    </sheetView>
  </sheetViews>
  <sheetFormatPr defaultColWidth="10.296875" defaultRowHeight="13.2" x14ac:dyDescent="0.25"/>
  <cols>
    <col min="1" max="1" width="19.296875" style="79" customWidth="1"/>
    <col min="2" max="2" width="4.5" style="79" customWidth="1"/>
    <col min="3" max="3" width="19.296875" style="79" customWidth="1"/>
    <col min="4" max="4" width="4.5" style="79" customWidth="1"/>
    <col min="5" max="5" width="19.796875" style="79" customWidth="1"/>
    <col min="6" max="6" width="4.796875" style="79" customWidth="1"/>
    <col min="7" max="7" width="19.296875" style="79" customWidth="1"/>
    <col min="8" max="8" width="5" style="79" customWidth="1"/>
    <col min="9" max="9" width="29.3984375" style="79" customWidth="1"/>
    <col min="10" max="10" width="5" style="79" customWidth="1"/>
    <col min="11" max="16384" width="10.296875" style="79"/>
  </cols>
  <sheetData>
    <row r="1" spans="1:11" s="70" customFormat="1" ht="13.8" thickBot="1" x14ac:dyDescent="0.3">
      <c r="A1" s="67" t="s">
        <v>436</v>
      </c>
      <c r="B1" s="68"/>
      <c r="C1" s="67" t="s">
        <v>437</v>
      </c>
      <c r="D1" s="69"/>
      <c r="E1" s="67" t="s">
        <v>438</v>
      </c>
      <c r="F1" s="69"/>
      <c r="G1" s="67" t="s">
        <v>439</v>
      </c>
      <c r="H1" s="69"/>
      <c r="I1" s="67" t="s">
        <v>440</v>
      </c>
      <c r="J1" s="68"/>
    </row>
    <row r="2" spans="1:11" s="70" customFormat="1" x14ac:dyDescent="0.25">
      <c r="A2" s="71" t="s">
        <v>441</v>
      </c>
      <c r="B2" s="72" t="s">
        <v>442</v>
      </c>
      <c r="C2" s="73"/>
      <c r="D2" s="74"/>
      <c r="E2" s="75"/>
      <c r="F2" s="76"/>
      <c r="G2" s="75"/>
      <c r="H2" s="76"/>
      <c r="I2" s="75"/>
      <c r="J2" s="76"/>
    </row>
    <row r="3" spans="1:11" x14ac:dyDescent="0.25">
      <c r="A3" s="75"/>
      <c r="B3" s="76"/>
      <c r="C3" s="75" t="s">
        <v>443</v>
      </c>
      <c r="D3" s="77" t="s">
        <v>444</v>
      </c>
      <c r="E3" s="73" t="s">
        <v>445</v>
      </c>
      <c r="F3" s="74" t="s">
        <v>445</v>
      </c>
      <c r="G3" s="73"/>
      <c r="H3" s="74"/>
      <c r="I3" s="73"/>
      <c r="J3" s="78"/>
    </row>
    <row r="4" spans="1:11" x14ac:dyDescent="0.25">
      <c r="A4" s="71"/>
      <c r="B4" s="72"/>
      <c r="C4" s="75"/>
      <c r="D4" s="74"/>
      <c r="E4" s="75" t="s">
        <v>446</v>
      </c>
      <c r="F4" s="77" t="s">
        <v>447</v>
      </c>
      <c r="G4" s="75"/>
      <c r="H4" s="77"/>
      <c r="I4" s="75"/>
      <c r="J4" s="76"/>
    </row>
    <row r="5" spans="1:11" x14ac:dyDescent="0.25">
      <c r="A5" s="71"/>
      <c r="B5" s="72"/>
      <c r="C5" s="75"/>
      <c r="D5" s="74"/>
      <c r="E5" s="75"/>
      <c r="F5" s="77"/>
      <c r="G5" s="75" t="s">
        <v>448</v>
      </c>
      <c r="H5" s="77" t="s">
        <v>449</v>
      </c>
      <c r="I5" s="75"/>
      <c r="J5" s="76"/>
      <c r="K5" s="79" t="s">
        <v>450</v>
      </c>
    </row>
    <row r="6" spans="1:11" x14ac:dyDescent="0.25">
      <c r="A6" s="71"/>
      <c r="B6" s="72"/>
      <c r="C6" s="75"/>
      <c r="D6" s="74"/>
      <c r="E6" s="75"/>
      <c r="F6" s="77"/>
      <c r="G6" s="75"/>
      <c r="H6" s="77"/>
      <c r="I6" s="75" t="s">
        <v>451</v>
      </c>
      <c r="J6" s="76" t="s">
        <v>452</v>
      </c>
      <c r="K6" s="80" t="s">
        <v>453</v>
      </c>
    </row>
    <row r="7" spans="1:11" x14ac:dyDescent="0.25">
      <c r="A7" s="71"/>
      <c r="B7" s="72"/>
      <c r="C7" s="75"/>
      <c r="D7" s="74"/>
      <c r="E7" s="75"/>
      <c r="F7" s="77"/>
      <c r="G7" s="75" t="s">
        <v>454</v>
      </c>
      <c r="H7" s="77" t="s">
        <v>455</v>
      </c>
      <c r="I7" s="75"/>
      <c r="J7" s="76"/>
      <c r="K7" s="79" t="s">
        <v>456</v>
      </c>
    </row>
    <row r="8" spans="1:11" x14ac:dyDescent="0.25">
      <c r="A8" s="71"/>
      <c r="B8" s="72"/>
      <c r="C8" s="75"/>
      <c r="D8" s="74"/>
      <c r="E8" s="75"/>
      <c r="F8" s="77"/>
      <c r="G8" s="75"/>
      <c r="H8" s="77"/>
      <c r="I8" s="75" t="s">
        <v>451</v>
      </c>
      <c r="J8" s="76" t="s">
        <v>452</v>
      </c>
      <c r="K8" s="80" t="s">
        <v>457</v>
      </c>
    </row>
    <row r="9" spans="1:11" x14ac:dyDescent="0.25">
      <c r="A9" s="71"/>
      <c r="B9" s="72"/>
      <c r="C9" s="75"/>
      <c r="D9" s="74"/>
      <c r="E9" s="75"/>
      <c r="F9" s="77"/>
      <c r="G9" s="75" t="s">
        <v>458</v>
      </c>
      <c r="H9" s="77" t="s">
        <v>459</v>
      </c>
      <c r="I9" s="75"/>
      <c r="J9" s="76"/>
      <c r="K9" s="79" t="s">
        <v>460</v>
      </c>
    </row>
    <row r="10" spans="1:11" x14ac:dyDescent="0.25">
      <c r="A10" s="71"/>
      <c r="B10" s="72"/>
      <c r="C10" s="75"/>
      <c r="D10" s="74"/>
      <c r="E10" s="75"/>
      <c r="F10" s="77"/>
      <c r="G10" s="75" t="s">
        <v>461</v>
      </c>
      <c r="H10" s="77" t="s">
        <v>462</v>
      </c>
      <c r="I10" s="75"/>
      <c r="J10" s="76"/>
      <c r="K10" s="79" t="s">
        <v>463</v>
      </c>
    </row>
    <row r="11" spans="1:11" x14ac:dyDescent="0.25">
      <c r="A11" s="71"/>
      <c r="B11" s="72"/>
      <c r="C11" s="75"/>
      <c r="D11" s="74"/>
      <c r="E11" s="75"/>
      <c r="F11" s="77"/>
      <c r="G11" s="75" t="s">
        <v>464</v>
      </c>
      <c r="H11" s="77" t="s">
        <v>465</v>
      </c>
      <c r="I11" s="75"/>
      <c r="J11" s="76"/>
      <c r="K11" s="79" t="s">
        <v>466</v>
      </c>
    </row>
    <row r="12" spans="1:11" x14ac:dyDescent="0.25">
      <c r="A12" s="71"/>
      <c r="B12" s="72"/>
      <c r="C12" s="75"/>
      <c r="D12" s="74"/>
      <c r="E12" s="75"/>
      <c r="F12" s="77"/>
      <c r="G12" s="75" t="s">
        <v>467</v>
      </c>
      <c r="H12" s="77" t="s">
        <v>468</v>
      </c>
      <c r="I12" s="75"/>
      <c r="J12" s="76"/>
      <c r="K12" s="79" t="s">
        <v>469</v>
      </c>
    </row>
    <row r="13" spans="1:11" x14ac:dyDescent="0.25">
      <c r="A13" s="75"/>
      <c r="B13" s="76"/>
      <c r="C13" s="75"/>
      <c r="D13" s="76"/>
      <c r="E13" s="75" t="s">
        <v>470</v>
      </c>
      <c r="F13" s="76" t="s">
        <v>471</v>
      </c>
      <c r="G13" s="75"/>
      <c r="H13" s="76"/>
      <c r="I13" s="75"/>
      <c r="J13" s="76"/>
    </row>
    <row r="14" spans="1:11" x14ac:dyDescent="0.25">
      <c r="A14" s="75"/>
      <c r="B14" s="76"/>
      <c r="C14" s="75"/>
      <c r="D14" s="76"/>
      <c r="E14" s="75"/>
      <c r="F14" s="76"/>
      <c r="G14" s="75" t="s">
        <v>472</v>
      </c>
      <c r="H14" s="76" t="s">
        <v>473</v>
      </c>
      <c r="I14" s="75"/>
      <c r="J14" s="76"/>
    </row>
    <row r="15" spans="1:11" x14ac:dyDescent="0.25">
      <c r="A15" s="75"/>
      <c r="B15" s="76"/>
      <c r="C15" s="75"/>
      <c r="D15" s="76"/>
      <c r="E15" s="75"/>
      <c r="F15" s="76"/>
      <c r="G15" s="75" t="s">
        <v>474</v>
      </c>
      <c r="H15" s="76" t="s">
        <v>475</v>
      </c>
      <c r="I15" s="75"/>
      <c r="J15" s="76"/>
    </row>
    <row r="16" spans="1:11" x14ac:dyDescent="0.25">
      <c r="A16" s="75"/>
      <c r="B16" s="76"/>
      <c r="C16" s="75"/>
      <c r="D16" s="76"/>
      <c r="E16" s="75" t="s">
        <v>476</v>
      </c>
      <c r="F16" s="76" t="s">
        <v>477</v>
      </c>
      <c r="G16" s="75" t="s">
        <v>445</v>
      </c>
      <c r="H16" s="76" t="s">
        <v>445</v>
      </c>
      <c r="I16" s="75" t="s">
        <v>445</v>
      </c>
      <c r="J16" s="76" t="s">
        <v>445</v>
      </c>
    </row>
    <row r="17" spans="1:10" x14ac:dyDescent="0.25">
      <c r="A17" s="75"/>
      <c r="B17" s="76"/>
      <c r="C17" s="75"/>
      <c r="D17" s="76"/>
      <c r="E17" s="75"/>
      <c r="F17" s="76"/>
      <c r="G17" s="75" t="s">
        <v>478</v>
      </c>
      <c r="H17" s="76" t="s">
        <v>479</v>
      </c>
      <c r="I17" s="75" t="s">
        <v>445</v>
      </c>
      <c r="J17" s="76" t="s">
        <v>445</v>
      </c>
    </row>
    <row r="18" spans="1:10" x14ac:dyDescent="0.25">
      <c r="A18" s="75"/>
      <c r="B18" s="76"/>
      <c r="C18" s="75"/>
      <c r="D18" s="76"/>
      <c r="E18" s="75"/>
      <c r="F18" s="76"/>
      <c r="G18" s="75"/>
      <c r="H18" s="76"/>
      <c r="I18" s="75" t="s">
        <v>480</v>
      </c>
      <c r="J18" s="76" t="s">
        <v>481</v>
      </c>
    </row>
    <row r="19" spans="1:10" x14ac:dyDescent="0.25">
      <c r="A19" s="75"/>
      <c r="B19" s="76"/>
      <c r="C19" s="75"/>
      <c r="D19" s="76"/>
      <c r="E19" s="75"/>
      <c r="F19" s="76"/>
      <c r="G19" s="75" t="s">
        <v>445</v>
      </c>
      <c r="H19" s="76"/>
      <c r="I19" s="75" t="s">
        <v>482</v>
      </c>
      <c r="J19" s="76" t="s">
        <v>483</v>
      </c>
    </row>
    <row r="20" spans="1:10" x14ac:dyDescent="0.25">
      <c r="A20" s="75"/>
      <c r="B20" s="76"/>
      <c r="C20" s="75"/>
      <c r="D20" s="76"/>
      <c r="E20" s="75"/>
      <c r="F20" s="76"/>
      <c r="G20" s="75"/>
      <c r="H20" s="76"/>
      <c r="I20" s="75" t="s">
        <v>484</v>
      </c>
      <c r="J20" s="76" t="s">
        <v>485</v>
      </c>
    </row>
    <row r="21" spans="1:10" x14ac:dyDescent="0.25">
      <c r="A21" s="75"/>
      <c r="B21" s="76"/>
      <c r="C21" s="75"/>
      <c r="D21" s="76"/>
      <c r="E21" s="75"/>
      <c r="F21" s="76"/>
      <c r="G21" s="75"/>
      <c r="H21" s="76"/>
      <c r="I21" s="75" t="s">
        <v>486</v>
      </c>
      <c r="J21" s="76" t="s">
        <v>487</v>
      </c>
    </row>
    <row r="22" spans="1:10" x14ac:dyDescent="0.25">
      <c r="A22" s="75"/>
      <c r="B22" s="76"/>
      <c r="C22" s="75"/>
      <c r="D22" s="76"/>
      <c r="E22" s="75"/>
      <c r="F22" s="76"/>
      <c r="G22" s="75"/>
      <c r="H22" s="76"/>
      <c r="I22" s="75" t="s">
        <v>488</v>
      </c>
      <c r="J22" s="76" t="s">
        <v>489</v>
      </c>
    </row>
    <row r="23" spans="1:10" x14ac:dyDescent="0.25">
      <c r="A23" s="75"/>
      <c r="B23" s="76"/>
      <c r="C23" s="75"/>
      <c r="D23" s="76"/>
      <c r="E23" s="75"/>
      <c r="F23" s="76"/>
      <c r="G23" s="75" t="s">
        <v>490</v>
      </c>
      <c r="H23" s="76" t="s">
        <v>491</v>
      </c>
      <c r="I23" s="75"/>
      <c r="J23" s="76"/>
    </row>
    <row r="24" spans="1:10" x14ac:dyDescent="0.25">
      <c r="A24" s="75"/>
      <c r="B24" s="76"/>
      <c r="C24" s="75"/>
      <c r="D24" s="76"/>
      <c r="E24" s="75"/>
      <c r="F24" s="76"/>
      <c r="G24" s="75"/>
      <c r="H24" s="76"/>
      <c r="I24" s="75" t="s">
        <v>492</v>
      </c>
      <c r="J24" s="76" t="s">
        <v>493</v>
      </c>
    </row>
    <row r="25" spans="1:10" x14ac:dyDescent="0.25">
      <c r="A25" s="75"/>
      <c r="B25" s="76"/>
      <c r="C25" s="75"/>
      <c r="D25" s="76"/>
      <c r="E25" s="75"/>
      <c r="F25" s="76"/>
      <c r="G25" s="75"/>
      <c r="H25" s="76"/>
      <c r="I25" s="75" t="s">
        <v>494</v>
      </c>
      <c r="J25" s="76" t="s">
        <v>495</v>
      </c>
    </row>
    <row r="26" spans="1:10" x14ac:dyDescent="0.25">
      <c r="A26" s="75"/>
      <c r="B26" s="76"/>
      <c r="C26" s="75"/>
      <c r="D26" s="76"/>
      <c r="E26" s="75"/>
      <c r="F26" s="76"/>
      <c r="G26" s="75"/>
      <c r="H26" s="76"/>
      <c r="I26" s="75" t="s">
        <v>496</v>
      </c>
      <c r="J26" s="76" t="s">
        <v>497</v>
      </c>
    </row>
    <row r="27" spans="1:10" x14ac:dyDescent="0.25">
      <c r="A27" s="75"/>
      <c r="B27" s="76"/>
      <c r="C27" s="75"/>
      <c r="D27" s="76"/>
      <c r="E27" s="75"/>
      <c r="F27" s="76"/>
      <c r="G27" s="75"/>
      <c r="H27" s="76"/>
      <c r="I27" s="73" t="s">
        <v>498</v>
      </c>
      <c r="J27" s="76" t="s">
        <v>499</v>
      </c>
    </row>
    <row r="28" spans="1:10" x14ac:dyDescent="0.25">
      <c r="A28" s="75"/>
      <c r="B28" s="76"/>
      <c r="C28" s="75"/>
      <c r="D28" s="76"/>
      <c r="E28" s="75"/>
      <c r="F28" s="76"/>
      <c r="G28" s="75"/>
      <c r="H28" s="76"/>
      <c r="I28" s="81" t="s">
        <v>500</v>
      </c>
      <c r="J28" s="76"/>
    </row>
    <row r="29" spans="1:10" x14ac:dyDescent="0.25">
      <c r="A29" s="75"/>
      <c r="B29" s="76"/>
      <c r="C29" s="75"/>
      <c r="D29" s="76"/>
      <c r="E29" s="75"/>
      <c r="F29" s="76"/>
      <c r="G29" s="75" t="s">
        <v>501</v>
      </c>
      <c r="H29" s="76" t="s">
        <v>502</v>
      </c>
      <c r="I29" s="75"/>
      <c r="J29" s="76"/>
    </row>
    <row r="30" spans="1:10" x14ac:dyDescent="0.25">
      <c r="A30" s="75"/>
      <c r="B30" s="76"/>
      <c r="C30" s="75"/>
      <c r="D30" s="76"/>
      <c r="E30" s="75"/>
      <c r="F30" s="76"/>
      <c r="G30" s="75"/>
      <c r="H30" s="76"/>
      <c r="I30" s="75" t="s">
        <v>503</v>
      </c>
      <c r="J30" s="76" t="s">
        <v>504</v>
      </c>
    </row>
    <row r="31" spans="1:10" x14ac:dyDescent="0.25">
      <c r="A31" s="75"/>
      <c r="B31" s="76"/>
      <c r="C31" s="75"/>
      <c r="D31" s="76"/>
      <c r="E31" s="75"/>
      <c r="F31" s="76"/>
      <c r="G31" s="75"/>
      <c r="H31" s="76"/>
      <c r="I31" s="75" t="s">
        <v>505</v>
      </c>
      <c r="J31" s="76" t="s">
        <v>506</v>
      </c>
    </row>
    <row r="32" spans="1:10" x14ac:dyDescent="0.25">
      <c r="A32" s="75"/>
      <c r="B32" s="76"/>
      <c r="C32" s="75"/>
      <c r="D32" s="76"/>
      <c r="E32" s="75"/>
      <c r="F32" s="76"/>
      <c r="G32" s="75"/>
      <c r="H32" s="76"/>
      <c r="I32" s="75" t="s">
        <v>507</v>
      </c>
      <c r="J32" s="76" t="s">
        <v>468</v>
      </c>
    </row>
    <row r="33" spans="1:10" x14ac:dyDescent="0.25">
      <c r="A33" s="75"/>
      <c r="B33" s="76"/>
      <c r="C33" s="75"/>
      <c r="D33" s="76"/>
      <c r="E33" s="75"/>
      <c r="F33" s="76"/>
      <c r="G33" s="75" t="s">
        <v>508</v>
      </c>
      <c r="H33" s="76" t="s">
        <v>509</v>
      </c>
      <c r="I33" s="75"/>
      <c r="J33" s="76"/>
    </row>
    <row r="34" spans="1:10" x14ac:dyDescent="0.25">
      <c r="A34" s="75"/>
      <c r="B34" s="76"/>
      <c r="C34" s="75"/>
      <c r="D34" s="76"/>
      <c r="E34" s="75"/>
      <c r="F34" s="76"/>
      <c r="G34" s="75" t="s">
        <v>510</v>
      </c>
      <c r="H34" s="76" t="s">
        <v>511</v>
      </c>
      <c r="I34" s="75"/>
      <c r="J34" s="76"/>
    </row>
    <row r="35" spans="1:10" x14ac:dyDescent="0.25">
      <c r="A35" s="75"/>
      <c r="B35" s="76"/>
      <c r="C35" s="75"/>
      <c r="D35" s="76"/>
      <c r="E35" s="75" t="s">
        <v>512</v>
      </c>
      <c r="F35" s="76" t="s">
        <v>513</v>
      </c>
      <c r="G35" s="75" t="s">
        <v>445</v>
      </c>
      <c r="H35" s="76" t="s">
        <v>445</v>
      </c>
      <c r="I35" s="75"/>
      <c r="J35" s="76"/>
    </row>
    <row r="36" spans="1:10" x14ac:dyDescent="0.25">
      <c r="A36" s="75"/>
      <c r="B36" s="76"/>
      <c r="C36" s="75"/>
      <c r="D36" s="76"/>
      <c r="E36" s="75"/>
      <c r="F36" s="76"/>
      <c r="G36" s="75" t="s">
        <v>514</v>
      </c>
      <c r="H36" s="76" t="s">
        <v>515</v>
      </c>
      <c r="I36" s="75" t="s">
        <v>445</v>
      </c>
      <c r="J36" s="76" t="s">
        <v>445</v>
      </c>
    </row>
    <row r="37" spans="1:10" x14ac:dyDescent="0.25">
      <c r="A37" s="75"/>
      <c r="B37" s="76"/>
      <c r="C37" s="75"/>
      <c r="D37" s="76"/>
      <c r="E37" s="75"/>
      <c r="F37" s="76"/>
      <c r="G37" s="75"/>
      <c r="H37" s="76"/>
      <c r="I37" s="75" t="s">
        <v>516</v>
      </c>
      <c r="J37" s="76" t="s">
        <v>517</v>
      </c>
    </row>
    <row r="38" spans="1:10" x14ac:dyDescent="0.25">
      <c r="A38" s="75"/>
      <c r="B38" s="76"/>
      <c r="C38" s="75"/>
      <c r="D38" s="76"/>
      <c r="E38" s="75"/>
      <c r="F38" s="76"/>
      <c r="G38" s="75"/>
      <c r="H38" s="76"/>
      <c r="I38" s="75" t="s">
        <v>518</v>
      </c>
      <c r="J38" s="76" t="s">
        <v>519</v>
      </c>
    </row>
    <row r="39" spans="1:10" x14ac:dyDescent="0.25">
      <c r="A39" s="75"/>
      <c r="B39" s="76"/>
      <c r="C39" s="75"/>
      <c r="D39" s="76"/>
      <c r="E39" s="75"/>
      <c r="F39" s="76"/>
      <c r="G39" s="75"/>
      <c r="H39" s="76"/>
      <c r="I39" s="75" t="s">
        <v>520</v>
      </c>
      <c r="J39" s="76" t="s">
        <v>521</v>
      </c>
    </row>
    <row r="40" spans="1:10" x14ac:dyDescent="0.25">
      <c r="A40" s="75"/>
      <c r="B40" s="76"/>
      <c r="C40" s="75"/>
      <c r="D40" s="76"/>
      <c r="E40" s="75"/>
      <c r="F40" s="76"/>
      <c r="G40" s="75" t="s">
        <v>522</v>
      </c>
      <c r="H40" s="76" t="s">
        <v>523</v>
      </c>
      <c r="I40" s="75"/>
      <c r="J40" s="76"/>
    </row>
    <row r="41" spans="1:10" x14ac:dyDescent="0.25">
      <c r="A41" s="75"/>
      <c r="B41" s="76"/>
      <c r="C41" s="75"/>
      <c r="D41" s="76"/>
      <c r="E41" s="75" t="s">
        <v>524</v>
      </c>
      <c r="F41" s="76" t="s">
        <v>525</v>
      </c>
      <c r="G41" s="82"/>
      <c r="H41" s="83"/>
      <c r="I41" s="75"/>
      <c r="J41" s="76"/>
    </row>
    <row r="42" spans="1:10" x14ac:dyDescent="0.25">
      <c r="A42" s="75"/>
      <c r="B42" s="76"/>
      <c r="C42" s="75"/>
      <c r="D42" s="76"/>
      <c r="E42" s="75"/>
      <c r="F42" s="76"/>
      <c r="G42" s="75" t="s">
        <v>526</v>
      </c>
      <c r="H42" s="76" t="s">
        <v>527</v>
      </c>
      <c r="I42" s="75"/>
      <c r="J42" s="76"/>
    </row>
    <row r="43" spans="1:10" x14ac:dyDescent="0.25">
      <c r="A43" s="75"/>
      <c r="B43" s="76"/>
      <c r="C43" s="75"/>
      <c r="D43" s="76"/>
      <c r="E43" s="75"/>
      <c r="F43" s="76"/>
      <c r="G43" s="75" t="s">
        <v>528</v>
      </c>
      <c r="H43" s="76" t="s">
        <v>529</v>
      </c>
      <c r="I43" s="75"/>
      <c r="J43" s="76"/>
    </row>
    <row r="44" spans="1:10" x14ac:dyDescent="0.25">
      <c r="A44" s="75"/>
      <c r="B44" s="76"/>
      <c r="C44" s="75"/>
      <c r="D44" s="76"/>
      <c r="E44" s="75"/>
      <c r="F44" s="76"/>
      <c r="G44" s="75" t="s">
        <v>530</v>
      </c>
      <c r="H44" s="76" t="s">
        <v>531</v>
      </c>
      <c r="I44" s="75"/>
      <c r="J44" s="76"/>
    </row>
    <row r="45" spans="1:10" x14ac:dyDescent="0.25">
      <c r="A45" s="75"/>
      <c r="B45" s="76"/>
      <c r="C45" s="75"/>
      <c r="D45" s="76"/>
      <c r="E45" s="75"/>
      <c r="F45" s="76"/>
      <c r="G45" s="75" t="s">
        <v>532</v>
      </c>
      <c r="H45" s="76" t="s">
        <v>533</v>
      </c>
      <c r="I45" s="75"/>
      <c r="J45" s="76"/>
    </row>
    <row r="46" spans="1:10" x14ac:dyDescent="0.25">
      <c r="A46" s="75"/>
      <c r="B46" s="76"/>
      <c r="C46" s="75"/>
      <c r="D46" s="76"/>
      <c r="E46" s="75"/>
      <c r="F46" s="76"/>
      <c r="G46" s="75" t="s">
        <v>534</v>
      </c>
      <c r="H46" s="76" t="s">
        <v>535</v>
      </c>
      <c r="I46" s="75"/>
      <c r="J46" s="76"/>
    </row>
    <row r="47" spans="1:10" x14ac:dyDescent="0.25">
      <c r="A47" s="75"/>
      <c r="B47" s="76"/>
      <c r="C47" s="75"/>
      <c r="D47" s="76"/>
      <c r="E47" s="75"/>
      <c r="F47" s="76"/>
      <c r="G47" s="75" t="s">
        <v>536</v>
      </c>
      <c r="H47" s="76" t="s">
        <v>537</v>
      </c>
      <c r="I47" s="75"/>
      <c r="J47" s="76"/>
    </row>
    <row r="48" spans="1:10" x14ac:dyDescent="0.25">
      <c r="A48" s="75"/>
      <c r="B48" s="76"/>
      <c r="C48" s="75"/>
      <c r="D48" s="76"/>
      <c r="E48" s="75"/>
      <c r="F48" s="76"/>
      <c r="G48" s="75" t="s">
        <v>538</v>
      </c>
      <c r="H48" s="76" t="s">
        <v>538</v>
      </c>
      <c r="I48" s="75"/>
      <c r="J48" s="76"/>
    </row>
    <row r="49" spans="1:10" x14ac:dyDescent="0.25">
      <c r="A49" s="75"/>
      <c r="B49" s="76"/>
      <c r="C49" s="75"/>
      <c r="D49" s="76"/>
      <c r="E49" s="75"/>
      <c r="F49" s="76"/>
      <c r="G49" s="75" t="s">
        <v>539</v>
      </c>
      <c r="H49" s="76" t="s">
        <v>540</v>
      </c>
      <c r="I49" s="75"/>
      <c r="J49" s="76"/>
    </row>
    <row r="50" spans="1:10" x14ac:dyDescent="0.25">
      <c r="A50" s="75"/>
      <c r="B50" s="76"/>
      <c r="C50" s="75"/>
      <c r="D50" s="76"/>
      <c r="E50" s="75"/>
      <c r="F50" s="76"/>
      <c r="G50" s="75" t="s">
        <v>541</v>
      </c>
      <c r="H50" s="76" t="s">
        <v>542</v>
      </c>
      <c r="I50" s="75"/>
      <c r="J50" s="76"/>
    </row>
    <row r="51" spans="1:10" x14ac:dyDescent="0.25">
      <c r="A51" s="75"/>
      <c r="B51" s="76"/>
      <c r="C51" s="75" t="s">
        <v>543</v>
      </c>
      <c r="D51" s="76" t="s">
        <v>543</v>
      </c>
      <c r="E51" s="75" t="s">
        <v>445</v>
      </c>
      <c r="F51" s="76" t="s">
        <v>445</v>
      </c>
      <c r="G51" s="75" t="s">
        <v>445</v>
      </c>
      <c r="H51" s="76" t="s">
        <v>445</v>
      </c>
      <c r="I51" s="75"/>
      <c r="J51" s="76"/>
    </row>
    <row r="52" spans="1:10" x14ac:dyDescent="0.25">
      <c r="A52" s="75"/>
      <c r="B52" s="76"/>
      <c r="C52" s="75"/>
      <c r="D52" s="76"/>
      <c r="E52" s="75" t="s">
        <v>544</v>
      </c>
      <c r="F52" s="76" t="s">
        <v>545</v>
      </c>
      <c r="G52" s="75"/>
      <c r="H52" s="76"/>
      <c r="I52" s="75"/>
      <c r="J52" s="76"/>
    </row>
    <row r="53" spans="1:10" x14ac:dyDescent="0.25">
      <c r="A53" s="75"/>
      <c r="B53" s="76"/>
      <c r="C53" s="75"/>
      <c r="D53" s="76"/>
      <c r="E53" s="75"/>
      <c r="F53" s="76"/>
      <c r="G53" s="75" t="s">
        <v>546</v>
      </c>
      <c r="H53" s="76" t="s">
        <v>547</v>
      </c>
      <c r="I53" s="75"/>
      <c r="J53" s="76"/>
    </row>
    <row r="54" spans="1:10" x14ac:dyDescent="0.25">
      <c r="A54" s="75"/>
      <c r="B54" s="76"/>
      <c r="C54" s="75"/>
      <c r="D54" s="76"/>
      <c r="E54" s="75"/>
      <c r="F54" s="76"/>
      <c r="G54" s="75"/>
      <c r="H54" s="76"/>
      <c r="I54" s="75" t="s">
        <v>546</v>
      </c>
      <c r="J54" s="76" t="s">
        <v>548</v>
      </c>
    </row>
    <row r="55" spans="1:10" x14ac:dyDescent="0.25">
      <c r="A55" s="75"/>
      <c r="B55" s="76"/>
      <c r="C55" s="75"/>
      <c r="D55" s="76"/>
      <c r="E55" s="75"/>
      <c r="F55" s="76"/>
      <c r="G55" s="75"/>
      <c r="H55" s="76"/>
      <c r="I55" s="75" t="s">
        <v>549</v>
      </c>
      <c r="J55" s="76" t="s">
        <v>550</v>
      </c>
    </row>
    <row r="56" spans="1:10" x14ac:dyDescent="0.25">
      <c r="A56" s="75"/>
      <c r="B56" s="76"/>
      <c r="C56" s="75"/>
      <c r="D56" s="76"/>
      <c r="E56" s="75"/>
      <c r="F56" s="76"/>
      <c r="G56" s="75" t="s">
        <v>551</v>
      </c>
      <c r="H56" s="76" t="s">
        <v>552</v>
      </c>
      <c r="I56" s="75"/>
      <c r="J56" s="76"/>
    </row>
    <row r="57" spans="1:10" x14ac:dyDescent="0.25">
      <c r="A57" s="75"/>
      <c r="B57" s="76"/>
      <c r="C57" s="75"/>
      <c r="D57" s="76"/>
      <c r="E57" s="75"/>
      <c r="F57" s="76"/>
      <c r="G57" s="75"/>
      <c r="H57" s="76"/>
      <c r="I57" s="75" t="s">
        <v>551</v>
      </c>
      <c r="J57" s="76" t="s">
        <v>553</v>
      </c>
    </row>
    <row r="58" spans="1:10" x14ac:dyDescent="0.25">
      <c r="A58" s="75"/>
      <c r="B58" s="76"/>
      <c r="C58" s="75"/>
      <c r="D58" s="76"/>
      <c r="E58" s="75"/>
      <c r="F58" s="76"/>
      <c r="G58" s="75"/>
      <c r="H58" s="76"/>
      <c r="I58" s="75" t="s">
        <v>554</v>
      </c>
      <c r="J58" s="76" t="s">
        <v>555</v>
      </c>
    </row>
    <row r="59" spans="1:10" x14ac:dyDescent="0.25">
      <c r="A59" s="75"/>
      <c r="B59" s="76"/>
      <c r="C59" s="75"/>
      <c r="D59" s="76"/>
      <c r="E59" s="75"/>
      <c r="F59" s="76"/>
      <c r="G59" s="75"/>
      <c r="H59" s="76"/>
      <c r="I59" s="75" t="s">
        <v>556</v>
      </c>
      <c r="J59" s="76" t="s">
        <v>557</v>
      </c>
    </row>
    <row r="60" spans="1:10" x14ac:dyDescent="0.25">
      <c r="A60" s="75"/>
      <c r="B60" s="76"/>
      <c r="C60" s="75"/>
      <c r="D60" s="76"/>
      <c r="E60" s="75"/>
      <c r="F60" s="76"/>
      <c r="G60" s="75"/>
      <c r="H60" s="76"/>
      <c r="I60" s="75" t="s">
        <v>558</v>
      </c>
      <c r="J60" s="76" t="s">
        <v>559</v>
      </c>
    </row>
    <row r="61" spans="1:10" x14ac:dyDescent="0.25">
      <c r="A61" s="75"/>
      <c r="B61" s="76"/>
      <c r="C61" s="75"/>
      <c r="D61" s="76"/>
      <c r="E61" s="75"/>
      <c r="F61" s="76"/>
      <c r="G61" s="75"/>
      <c r="H61" s="76"/>
      <c r="I61" s="75" t="s">
        <v>560</v>
      </c>
      <c r="J61" s="76" t="s">
        <v>561</v>
      </c>
    </row>
    <row r="62" spans="1:10" x14ac:dyDescent="0.25">
      <c r="A62" s="75"/>
      <c r="B62" s="76"/>
      <c r="C62" s="75"/>
      <c r="D62" s="76"/>
      <c r="E62" s="75"/>
      <c r="F62" s="76"/>
      <c r="G62" s="75" t="s">
        <v>562</v>
      </c>
      <c r="H62" s="76" t="s">
        <v>563</v>
      </c>
      <c r="I62" s="75"/>
      <c r="J62" s="76"/>
    </row>
    <row r="63" spans="1:10" x14ac:dyDescent="0.25">
      <c r="A63" s="75"/>
      <c r="B63" s="76"/>
      <c r="C63" s="75"/>
      <c r="D63" s="76"/>
      <c r="E63" s="75"/>
      <c r="F63" s="76"/>
      <c r="G63" s="75"/>
      <c r="H63" s="76"/>
      <c r="I63" s="75" t="s">
        <v>564</v>
      </c>
      <c r="J63" s="76" t="s">
        <v>565</v>
      </c>
    </row>
    <row r="64" spans="1:10" x14ac:dyDescent="0.25">
      <c r="A64" s="75"/>
      <c r="B64" s="76"/>
      <c r="C64" s="75"/>
      <c r="D64" s="76"/>
      <c r="E64" s="75"/>
      <c r="F64" s="76"/>
      <c r="G64" s="75"/>
      <c r="H64" s="76"/>
      <c r="I64" s="75" t="s">
        <v>566</v>
      </c>
      <c r="J64" s="76" t="s">
        <v>567</v>
      </c>
    </row>
    <row r="65" spans="1:10" x14ac:dyDescent="0.25">
      <c r="A65" s="75"/>
      <c r="B65" s="76"/>
      <c r="C65" s="75"/>
      <c r="D65" s="76"/>
      <c r="E65" s="75"/>
      <c r="F65" s="76"/>
      <c r="G65" s="75" t="s">
        <v>568</v>
      </c>
      <c r="H65" s="76" t="s">
        <v>569</v>
      </c>
      <c r="I65" s="75"/>
      <c r="J65" s="76"/>
    </row>
    <row r="66" spans="1:10" x14ac:dyDescent="0.25">
      <c r="A66" s="75"/>
      <c r="B66" s="76"/>
      <c r="C66" s="75"/>
      <c r="D66" s="76"/>
      <c r="E66" s="75"/>
      <c r="F66" s="76"/>
      <c r="G66" s="75" t="s">
        <v>570</v>
      </c>
      <c r="H66" s="76" t="s">
        <v>571</v>
      </c>
      <c r="I66" s="75"/>
      <c r="J66" s="76"/>
    </row>
    <row r="67" spans="1:10" x14ac:dyDescent="0.25">
      <c r="A67" s="75"/>
      <c r="B67" s="76"/>
      <c r="C67" s="75"/>
      <c r="D67" s="76"/>
      <c r="E67" s="75"/>
      <c r="F67" s="76"/>
      <c r="G67" s="75" t="s">
        <v>572</v>
      </c>
      <c r="H67" s="76" t="s">
        <v>468</v>
      </c>
      <c r="I67" s="75"/>
      <c r="J67" s="76"/>
    </row>
    <row r="68" spans="1:10" x14ac:dyDescent="0.25">
      <c r="A68" s="75"/>
      <c r="B68" s="76"/>
      <c r="C68" s="75"/>
      <c r="D68" s="76"/>
      <c r="E68" s="75" t="s">
        <v>573</v>
      </c>
      <c r="F68" s="76" t="s">
        <v>574</v>
      </c>
      <c r="G68" s="75" t="s">
        <v>445</v>
      </c>
      <c r="H68" s="76" t="s">
        <v>445</v>
      </c>
      <c r="I68" s="75"/>
      <c r="J68" s="76"/>
    </row>
    <row r="69" spans="1:10" x14ac:dyDescent="0.25">
      <c r="A69" s="75"/>
      <c r="B69" s="76"/>
      <c r="C69" s="75"/>
      <c r="D69" s="76"/>
      <c r="E69" s="75"/>
      <c r="F69" s="76"/>
      <c r="G69" s="75" t="s">
        <v>575</v>
      </c>
      <c r="H69" s="76" t="s">
        <v>576</v>
      </c>
      <c r="I69" s="75"/>
      <c r="J69" s="76"/>
    </row>
    <row r="70" spans="1:10" x14ac:dyDescent="0.25">
      <c r="A70" s="75"/>
      <c r="B70" s="76"/>
      <c r="C70" s="75"/>
      <c r="D70" s="76"/>
      <c r="E70" s="75"/>
      <c r="F70" s="76"/>
      <c r="G70" s="75" t="s">
        <v>577</v>
      </c>
      <c r="H70" s="76" t="s">
        <v>578</v>
      </c>
      <c r="I70" s="75"/>
      <c r="J70" s="76"/>
    </row>
    <row r="71" spans="1:10" x14ac:dyDescent="0.25">
      <c r="A71" s="75"/>
      <c r="B71" s="76"/>
      <c r="C71" s="75"/>
      <c r="D71" s="76"/>
      <c r="E71" s="75"/>
      <c r="F71" s="76"/>
      <c r="G71" s="75" t="s">
        <v>579</v>
      </c>
      <c r="H71" s="76" t="s">
        <v>580</v>
      </c>
      <c r="I71" s="75"/>
      <c r="J71" s="76"/>
    </row>
    <row r="72" spans="1:10" x14ac:dyDescent="0.25">
      <c r="A72" s="75"/>
      <c r="B72" s="76"/>
      <c r="C72" s="75"/>
      <c r="D72" s="76"/>
      <c r="E72" s="75"/>
      <c r="F72" s="76"/>
      <c r="G72" s="75" t="s">
        <v>581</v>
      </c>
      <c r="H72" s="76" t="s">
        <v>582</v>
      </c>
      <c r="I72" s="75"/>
      <c r="J72" s="76"/>
    </row>
    <row r="73" spans="1:10" x14ac:dyDescent="0.25">
      <c r="A73" s="75"/>
      <c r="B73" s="76"/>
      <c r="C73" s="75"/>
      <c r="D73" s="76"/>
      <c r="E73" s="75"/>
      <c r="F73" s="76"/>
      <c r="G73" s="75" t="s">
        <v>583</v>
      </c>
      <c r="H73" s="76" t="s">
        <v>584</v>
      </c>
      <c r="I73" s="75"/>
      <c r="J73" s="76"/>
    </row>
    <row r="74" spans="1:10" x14ac:dyDescent="0.25">
      <c r="A74" s="75"/>
      <c r="B74" s="76"/>
      <c r="C74" s="75"/>
      <c r="D74" s="76"/>
      <c r="E74" s="75"/>
      <c r="F74" s="76"/>
      <c r="G74" s="75" t="s">
        <v>585</v>
      </c>
      <c r="H74" s="76" t="s">
        <v>586</v>
      </c>
      <c r="I74" s="75" t="s">
        <v>445</v>
      </c>
      <c r="J74" s="76" t="s">
        <v>445</v>
      </c>
    </row>
    <row r="75" spans="1:10" x14ac:dyDescent="0.25">
      <c r="A75" s="75"/>
      <c r="B75" s="76"/>
      <c r="C75" s="75"/>
      <c r="D75" s="76"/>
      <c r="E75" s="75"/>
      <c r="F75" s="76"/>
      <c r="G75" s="75"/>
      <c r="H75" s="76"/>
      <c r="I75" s="75" t="s">
        <v>587</v>
      </c>
      <c r="J75" s="76" t="s">
        <v>588</v>
      </c>
    </row>
    <row r="76" spans="1:10" x14ac:dyDescent="0.25">
      <c r="A76" s="75"/>
      <c r="B76" s="76"/>
      <c r="C76" s="75"/>
      <c r="D76" s="76"/>
      <c r="E76" s="75"/>
      <c r="F76" s="76"/>
      <c r="G76" s="75"/>
      <c r="H76" s="76"/>
      <c r="I76" s="75" t="s">
        <v>589</v>
      </c>
      <c r="J76" s="76" t="s">
        <v>590</v>
      </c>
    </row>
    <row r="77" spans="1:10" x14ac:dyDescent="0.25">
      <c r="A77" s="75"/>
      <c r="B77" s="76"/>
      <c r="C77" s="75"/>
      <c r="D77" s="76"/>
      <c r="E77" s="75"/>
      <c r="F77" s="76"/>
      <c r="G77" s="75" t="s">
        <v>591</v>
      </c>
      <c r="H77" s="76" t="s">
        <v>592</v>
      </c>
      <c r="I77" s="75"/>
      <c r="J77" s="76"/>
    </row>
    <row r="78" spans="1:10" x14ac:dyDescent="0.25">
      <c r="A78" s="75"/>
      <c r="B78" s="76"/>
      <c r="C78" s="75"/>
      <c r="D78" s="76"/>
      <c r="E78" s="75"/>
      <c r="F78" s="76"/>
      <c r="G78" s="75"/>
      <c r="H78" s="76"/>
      <c r="I78" s="75" t="s">
        <v>593</v>
      </c>
      <c r="J78" s="76" t="s">
        <v>594</v>
      </c>
    </row>
    <row r="79" spans="1:10" x14ac:dyDescent="0.25">
      <c r="A79" s="75"/>
      <c r="B79" s="76"/>
      <c r="C79" s="75"/>
      <c r="D79" s="76"/>
      <c r="E79" s="75"/>
      <c r="F79" s="76"/>
      <c r="G79" s="75"/>
      <c r="H79" s="76"/>
      <c r="I79" s="75" t="s">
        <v>595</v>
      </c>
      <c r="J79" s="76" t="s">
        <v>596</v>
      </c>
    </row>
    <row r="80" spans="1:10" x14ac:dyDescent="0.25">
      <c r="A80" s="75"/>
      <c r="B80" s="76"/>
      <c r="C80" s="75"/>
      <c r="D80" s="76"/>
      <c r="E80" s="75"/>
      <c r="F80" s="76"/>
      <c r="G80" s="75" t="s">
        <v>597</v>
      </c>
      <c r="H80" s="76" t="s">
        <v>598</v>
      </c>
      <c r="I80" s="75"/>
      <c r="J80" s="76"/>
    </row>
    <row r="81" spans="1:11" x14ac:dyDescent="0.25">
      <c r="A81" s="75"/>
      <c r="B81" s="76"/>
      <c r="C81" s="75"/>
      <c r="D81" s="76"/>
      <c r="E81" s="75"/>
      <c r="F81" s="76"/>
      <c r="G81" s="75" t="s">
        <v>599</v>
      </c>
      <c r="H81" s="76" t="s">
        <v>600</v>
      </c>
      <c r="I81" s="75"/>
      <c r="J81" s="76"/>
    </row>
    <row r="82" spans="1:11" x14ac:dyDescent="0.25">
      <c r="A82" s="84"/>
      <c r="B82" s="85"/>
      <c r="C82" s="84"/>
      <c r="D82" s="86"/>
      <c r="E82" s="84"/>
      <c r="F82" s="86"/>
      <c r="G82" s="84" t="s">
        <v>601</v>
      </c>
      <c r="H82" s="86" t="s">
        <v>602</v>
      </c>
      <c r="I82" s="84"/>
      <c r="J82" s="86"/>
    </row>
    <row r="83" spans="1:11" x14ac:dyDescent="0.25">
      <c r="A83" s="84"/>
      <c r="B83" s="85"/>
      <c r="C83" s="84"/>
      <c r="D83" s="86"/>
      <c r="E83" s="84"/>
      <c r="F83" s="86"/>
      <c r="G83" s="84"/>
      <c r="H83" s="86"/>
      <c r="I83" s="84" t="s">
        <v>603</v>
      </c>
      <c r="J83" s="86" t="s">
        <v>604</v>
      </c>
      <c r="K83" s="79" t="s">
        <v>605</v>
      </c>
    </row>
    <row r="84" spans="1:11" x14ac:dyDescent="0.25">
      <c r="A84" s="84"/>
      <c r="B84" s="85"/>
      <c r="C84" s="84"/>
      <c r="D84" s="86"/>
      <c r="E84" s="84"/>
      <c r="F84" s="86"/>
      <c r="G84" s="84"/>
      <c r="H84" s="86"/>
      <c r="I84" s="84" t="s">
        <v>606</v>
      </c>
      <c r="J84" s="86" t="s">
        <v>607</v>
      </c>
      <c r="K84" s="79" t="s">
        <v>608</v>
      </c>
    </row>
    <row r="85" spans="1:11" x14ac:dyDescent="0.25">
      <c r="A85" s="84"/>
      <c r="B85" s="85"/>
      <c r="C85" s="84"/>
      <c r="D85" s="86"/>
      <c r="E85" s="84"/>
      <c r="F85" s="86"/>
      <c r="G85" s="84"/>
      <c r="H85" s="86"/>
      <c r="I85" s="84" t="s">
        <v>609</v>
      </c>
      <c r="J85" s="86" t="s">
        <v>610</v>
      </c>
      <c r="K85" s="79" t="s">
        <v>611</v>
      </c>
    </row>
    <row r="86" spans="1:11" x14ac:dyDescent="0.25">
      <c r="A86" s="84"/>
      <c r="B86" s="85"/>
      <c r="C86" s="84"/>
      <c r="D86" s="86"/>
      <c r="E86" s="84"/>
      <c r="F86" s="86"/>
      <c r="G86" s="84"/>
      <c r="H86" s="86"/>
      <c r="I86" s="84" t="s">
        <v>612</v>
      </c>
      <c r="J86" s="86" t="s">
        <v>613</v>
      </c>
      <c r="K86" s="79" t="s">
        <v>614</v>
      </c>
    </row>
    <row r="87" spans="1:11" x14ac:dyDescent="0.25">
      <c r="A87" s="84"/>
      <c r="B87" s="85"/>
      <c r="C87" s="84"/>
      <c r="D87" s="86"/>
      <c r="E87" s="84"/>
      <c r="F87" s="86"/>
      <c r="G87" s="84"/>
      <c r="H87" s="86"/>
      <c r="I87" s="84" t="s">
        <v>615</v>
      </c>
      <c r="J87" s="86" t="s">
        <v>616</v>
      </c>
      <c r="K87" s="79" t="s">
        <v>617</v>
      </c>
    </row>
    <row r="88" spans="1:11" ht="13.8" thickBot="1" x14ac:dyDescent="0.3">
      <c r="A88" s="87"/>
      <c r="B88" s="88"/>
      <c r="C88" s="87"/>
      <c r="D88" s="89"/>
      <c r="E88" s="87"/>
      <c r="F88" s="89"/>
      <c r="G88" s="87" t="s">
        <v>618</v>
      </c>
      <c r="H88" s="89" t="s">
        <v>619</v>
      </c>
      <c r="I88" s="87"/>
      <c r="J88" s="89"/>
    </row>
  </sheetData>
  <pageMargins left="0.78740157499999996" right="0.78740157499999996" top="0.984251969" bottom="0.984251969" header="0.4921259845" footer="0.492125984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SV 1 - Clients</vt:lpstr>
      <vt:lpstr>SV 1 - Produits</vt:lpstr>
      <vt:lpstr>SV 1 - Sinistre</vt:lpstr>
      <vt:lpstr>SV 1  Intervention</vt:lpstr>
      <vt:lpstr>SV 2 - contrats</vt:lpstr>
      <vt:lpstr>Nomenclature Produits</vt:lpstr>
      <vt:lpstr>'Nomenclature Produits'!Print_Area</vt:lpstr>
      <vt:lpstr>'SV 1 - Clients'!Print_Area</vt:lpstr>
      <vt:lpstr>'SV 1  Intervention'!Print_Area</vt:lpstr>
      <vt:lpstr>'SV 1 - Produits'!Print_Area</vt:lpstr>
      <vt:lpstr>'SV 1 - Sinistre'!Print_Area</vt:lpstr>
    </vt:vector>
  </TitlesOfParts>
  <Company>WDMBelgium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bjfc</dc:creator>
  <cp:lastModifiedBy>POIZAT Adrien</cp:lastModifiedBy>
  <cp:lastPrinted>2013-04-18T13:02:49Z</cp:lastPrinted>
  <dcterms:created xsi:type="dcterms:W3CDTF">2012-07-24T08:32:57Z</dcterms:created>
  <dcterms:modified xsi:type="dcterms:W3CDTF">2023-03-14T12:22:47Z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1801263531</vt:i4>
  </property>
  <property fmtid="{D5CDD505-2E9C-101B-9397-08002B2CF9AE}" pid="3" name="_NewReviewCycle">
    <vt:lpwstr/>
  </property>
  <property fmtid="{D5CDD505-2E9C-101B-9397-08002B2CF9AE}" pid="4" name="_EmailSubject">
    <vt:lpwstr>SingleView spec + Exemple macro</vt:lpwstr>
  </property>
  <property fmtid="{D5CDD505-2E9C-101B-9397-08002B2CF9AE}" pid="5" name="_AuthorEmail">
    <vt:lpwstr>Jean-Francois.Chevalier@biside.be</vt:lpwstr>
  </property>
  <property fmtid="{D5CDD505-2E9C-101B-9397-08002B2CF9AE}" pid="6" name="_AuthorEmailDisplayName">
    <vt:lpwstr>Jean-François Chevalier</vt:lpwstr>
  </property>
  <property fmtid="{D5CDD505-2E9C-101B-9397-08002B2CF9AE}" pid="7" name="_ReviewingToolsShownOnce">
    <vt:lpwstr/>
  </property>
</Properties>
</file>