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lexi\OneDrive\Documents\Mémoire\TRAVAIL\FIN\R_FINAL\Full data set\"/>
    </mc:Choice>
  </mc:AlternateContent>
  <xr:revisionPtr revIDLastSave="0" documentId="13_ncr:1_{E407E02A-A3C1-48D5-88D4-6837A3BB0AC3}" xr6:coauthVersionLast="47" xr6:coauthVersionMax="47" xr10:uidLastSave="{00000000-0000-0000-0000-000000000000}"/>
  <bookViews>
    <workbookView xWindow="11424" yWindow="0" windowWidth="11712" windowHeight="12336" activeTab="2" xr2:uid="{00000000-000D-0000-FFFF-FFFF00000000}"/>
  </bookViews>
  <sheets>
    <sheet name="2002-2022" sheetId="1" r:id="rId1"/>
    <sheet name="2010-2022" sheetId="2" r:id="rId2"/>
    <sheet name="2021-202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ncABghXNEN7Jd5j9ItwefaDXo1+a3++ZWGPN3UAXsHc="/>
    </ext>
  </extLst>
</workbook>
</file>

<file path=xl/calcChain.xml><?xml version="1.0" encoding="utf-8"?>
<calcChain xmlns="http://schemas.openxmlformats.org/spreadsheetml/2006/main">
  <c r="C22" i="3" l="1"/>
  <c r="D22" i="3"/>
  <c r="F22" i="3"/>
  <c r="G22" i="3"/>
  <c r="H22" i="3"/>
  <c r="J22" i="3"/>
  <c r="K22" i="3"/>
  <c r="L22" i="3"/>
  <c r="N22" i="3"/>
  <c r="O22" i="3"/>
  <c r="P22" i="3"/>
  <c r="R22" i="3"/>
  <c r="S22" i="3"/>
  <c r="T22" i="3"/>
  <c r="V22" i="3"/>
  <c r="W22" i="3"/>
  <c r="X22" i="3"/>
  <c r="C21" i="3"/>
  <c r="D21" i="3"/>
  <c r="F21" i="3"/>
  <c r="G21" i="3"/>
  <c r="H21" i="3"/>
  <c r="J21" i="3"/>
  <c r="K21" i="3"/>
  <c r="L21" i="3"/>
  <c r="N21" i="3"/>
  <c r="O21" i="3"/>
  <c r="P21" i="3"/>
  <c r="R21" i="3"/>
  <c r="S21" i="3"/>
  <c r="T21" i="3"/>
  <c r="V21" i="3"/>
  <c r="W21" i="3"/>
  <c r="X21" i="3"/>
  <c r="B22" i="3"/>
  <c r="B21" i="3"/>
  <c r="C20" i="3"/>
  <c r="D20" i="3"/>
  <c r="F20" i="3"/>
  <c r="G20" i="3"/>
  <c r="H20" i="3"/>
  <c r="J20" i="3"/>
  <c r="K20" i="3"/>
  <c r="L20" i="3"/>
  <c r="N20" i="3"/>
  <c r="O20" i="3"/>
  <c r="P20" i="3"/>
  <c r="R20" i="3"/>
  <c r="S20" i="3"/>
  <c r="T20" i="3"/>
  <c r="V20" i="3"/>
  <c r="W20" i="3"/>
  <c r="X20" i="3"/>
  <c r="B20" i="3"/>
  <c r="B20" i="1"/>
  <c r="C22" i="2"/>
  <c r="D22" i="2"/>
  <c r="F22" i="2"/>
  <c r="G22" i="2"/>
  <c r="H22" i="2"/>
  <c r="J22" i="2"/>
  <c r="K22" i="2"/>
  <c r="L22" i="2"/>
  <c r="N22" i="2"/>
  <c r="O22" i="2"/>
  <c r="P22" i="2"/>
  <c r="R22" i="2"/>
  <c r="S22" i="2"/>
  <c r="T22" i="2"/>
  <c r="V22" i="2"/>
  <c r="W22" i="2"/>
  <c r="X22" i="2"/>
  <c r="B22" i="2"/>
  <c r="C21" i="2"/>
  <c r="D21" i="2"/>
  <c r="F21" i="2"/>
  <c r="G21" i="2"/>
  <c r="H21" i="2"/>
  <c r="J21" i="2"/>
  <c r="K21" i="2"/>
  <c r="L21" i="2"/>
  <c r="N21" i="2"/>
  <c r="O21" i="2"/>
  <c r="P21" i="2"/>
  <c r="R21" i="2"/>
  <c r="S21" i="2"/>
  <c r="T21" i="2"/>
  <c r="V21" i="2"/>
  <c r="W21" i="2"/>
  <c r="X21" i="2"/>
  <c r="B21" i="2"/>
  <c r="C20" i="2"/>
  <c r="D20" i="2"/>
  <c r="F20" i="2"/>
  <c r="G20" i="2"/>
  <c r="H20" i="2"/>
  <c r="J20" i="2"/>
  <c r="K20" i="2"/>
  <c r="L20" i="2"/>
  <c r="N20" i="2"/>
  <c r="O20" i="2"/>
  <c r="P20" i="2"/>
  <c r="R20" i="2"/>
  <c r="S20" i="2"/>
  <c r="T20" i="2"/>
  <c r="V20" i="2"/>
  <c r="W20" i="2"/>
  <c r="X20" i="2"/>
  <c r="B20" i="2"/>
  <c r="B22" i="1"/>
  <c r="C22" i="1"/>
  <c r="D22" i="1"/>
  <c r="F22" i="1"/>
  <c r="G22" i="1"/>
  <c r="H22" i="1"/>
  <c r="J22" i="1"/>
  <c r="K22" i="1"/>
  <c r="L22" i="1"/>
  <c r="N22" i="1"/>
  <c r="O22" i="1"/>
  <c r="P22" i="1"/>
  <c r="R22" i="1"/>
  <c r="S22" i="1"/>
  <c r="T22" i="1"/>
  <c r="V22" i="1"/>
  <c r="W22" i="1"/>
  <c r="X22" i="1"/>
  <c r="C21" i="1"/>
  <c r="D21" i="1"/>
  <c r="F21" i="1"/>
  <c r="G21" i="1"/>
  <c r="H21" i="1"/>
  <c r="J21" i="1"/>
  <c r="K21" i="1"/>
  <c r="L21" i="1"/>
  <c r="N21" i="1"/>
  <c r="O21" i="1"/>
  <c r="P21" i="1"/>
  <c r="R21" i="1"/>
  <c r="S21" i="1"/>
  <c r="T21" i="1"/>
  <c r="V21" i="1"/>
  <c r="W21" i="1"/>
  <c r="X21" i="1"/>
  <c r="C20" i="1"/>
  <c r="D20" i="1"/>
  <c r="F20" i="1"/>
  <c r="G20" i="1"/>
  <c r="H20" i="1"/>
  <c r="J20" i="1"/>
  <c r="K20" i="1"/>
  <c r="L20" i="1"/>
  <c r="N20" i="1"/>
  <c r="O20" i="1"/>
  <c r="P20" i="1"/>
  <c r="R20" i="1"/>
  <c r="S20" i="1"/>
  <c r="T20" i="1"/>
  <c r="V20" i="1"/>
  <c r="W20" i="1"/>
  <c r="X20" i="1"/>
  <c r="B21" i="1"/>
</calcChain>
</file>

<file path=xl/sharedStrings.xml><?xml version="1.0" encoding="utf-8"?>
<sst xmlns="http://schemas.openxmlformats.org/spreadsheetml/2006/main" count="159" uniqueCount="67">
  <si>
    <t>Unrestricted</t>
  </si>
  <si>
    <t>Campbell-Thompson or nonnegativity restrictions</t>
  </si>
  <si>
    <t>Overall</t>
  </si>
  <si>
    <t>Expansion</t>
  </si>
  <si>
    <t>Recession</t>
  </si>
  <si>
    <t>Predictor</t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</si>
  <si>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</si>
  <si>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</si>
  <si>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t>Δ (ann %)</t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</si>
  <si>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</si>
  <si>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</si>
  <si>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</si>
  <si>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</si>
  <si>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</si>
  <si>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</si>
  <si>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</si>
  <si>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</si>
  <si>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</si>
  <si>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</si>
  <si>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t>log(DP)</t>
  </si>
  <si>
    <t>log(DY)</t>
  </si>
  <si>
    <t>log(EP)</t>
  </si>
  <si>
    <t>log(DE)</t>
  </si>
  <si>
    <t>SVAR</t>
  </si>
  <si>
    <t>#NUM!</t>
  </si>
  <si>
    <t>BM</t>
  </si>
  <si>
    <t>NTIS</t>
  </si>
  <si>
    <t>TBL</t>
  </si>
  <si>
    <t>LTY</t>
  </si>
  <si>
    <t>LTR</t>
  </si>
  <si>
    <t>TMS</t>
  </si>
  <si>
    <t>DFY</t>
  </si>
  <si>
    <t>DFR</t>
  </si>
  <si>
    <t>INFL</t>
  </si>
  <si>
    <t>Kitchen sink</t>
  </si>
  <si>
    <t>SIC</t>
  </si>
  <si>
    <t>POOL-AVG</t>
  </si>
  <si>
    <t>Diffusion index</t>
  </si>
  <si>
    <t>Sum-of-the-parts</t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</si>
  <si>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</si>
  <si>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</si>
  <si>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</si>
  <si>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</si>
  <si>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</si>
  <si>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</si>
  <si>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</si>
  <si>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</si>
  <si>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</si>
  <si>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</si>
  <si>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</si>
  <si>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</si>
  <si>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</si>
  <si>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</si>
  <si>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</si>
  <si>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</si>
  <si>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</si>
  <si>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</si>
  <si>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</si>
  <si>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</si>
  <si>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</si>
  <si>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</si>
  <si>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r>
      <rPr>
        <i/>
        <sz val="12"/>
        <color rgb="FF000000"/>
        <rFont val="Calibri"/>
      </rPr>
      <t>R</t>
    </r>
    <r>
      <rPr>
        <vertAlign val="subscript"/>
        <sz val="12"/>
        <color rgb="FF000000"/>
        <rFont val="Calibri"/>
      </rPr>
      <t>OS</t>
    </r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</rPr>
      <t xml:space="preserve"> (%)</t>
    </r>
  </si>
  <si>
    <r>
      <rPr>
        <i/>
        <sz val="12"/>
        <color rgb="FF000000"/>
        <rFont val="Calibri"/>
      </rPr>
      <t>p</t>
    </r>
    <r>
      <rPr>
        <sz val="12"/>
        <color rgb="FF000000"/>
        <rFont val="Calibri"/>
      </rPr>
      <t>-value</t>
    </r>
  </si>
  <si>
    <t>Mean</t>
  </si>
  <si>
    <t>Median</t>
  </si>
  <si>
    <t>Trimmed mean</t>
  </si>
  <si>
    <t>POOL-DMSPE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</si>
</sst>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000"/>
  </numFmts>
  <fonts count="7" x14ac:knownFonts="1">
    <font>
      <sz val="11"/>
      <color theme="1"/>
      <name val="aptos narrow"/>
      <scheme val="minor"/>
    </font>
    <font>
      <sz val="12"/>
      <color theme="1"/>
      <name val="Aptos narrow"/>
    </font>
    <font>
      <sz val="11"/>
      <color theme="1"/>
      <name val="Aptos narrow"/>
    </font>
    <font>
      <i/>
      <sz val="12"/>
      <color rgb="FF000000"/>
      <name val="Calibri"/>
    </font>
    <font>
      <vertAlign val="subscript"/>
      <sz val="12"/>
      <color rgb="FF000000"/>
      <name val="Calibri"/>
    </font>
    <font>
      <vertAlign val="superscript"/>
      <sz val="12"/>
      <color rgb="FF000000"/>
      <name val="Calibri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C1E4F5"/>
        <bgColor rgb="FFC1E4F5"/>
      </patternFill>
    </fill>
    <fill>
      <patternFill patternType="solid">
        <fgColor theme="4" tint="0.79998168889431442"/>
        <bgColor rgb="FFC1E4F5"/>
      </patternFill>
    </fill>
    <fill>
      <patternFill patternType="solid">
        <fgColor theme="4" tint="0.79998168889431442"/>
        <bgColor rgb="FFFF99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2" fontId="1" fillId="0" borderId="2" xfId="0" applyNumberFormat="1" applyFont="1" applyBorder="1"/>
    <xf numFmtId="2" fontId="1" fillId="2" borderId="3" xfId="0" applyNumberFormat="1" applyFont="1" applyFill="1" applyBorder="1"/>
    <xf numFmtId="2" fontId="1" fillId="3" borderId="3" xfId="0" applyNumberFormat="1" applyFont="1" applyFill="1" applyBorder="1"/>
    <xf numFmtId="164" fontId="1" fillId="3" borderId="3" xfId="0" applyNumberFormat="1" applyFont="1" applyFill="1" applyBorder="1"/>
    <xf numFmtId="165" fontId="1" fillId="3" borderId="3" xfId="0" applyNumberFormat="1" applyFont="1" applyFill="1" applyBorder="1"/>
    <xf numFmtId="0" fontId="2" fillId="0" borderId="0" xfId="0" applyFont="1"/>
    <xf numFmtId="166" fontId="1" fillId="3" borderId="3" xfId="0" applyNumberFormat="1" applyFont="1" applyFill="1" applyBorder="1"/>
    <xf numFmtId="166" fontId="1" fillId="0" borderId="0" xfId="0" applyNumberFormat="1" applyFont="1"/>
    <xf numFmtId="2" fontId="0" fillId="0" borderId="0" xfId="0" applyNumberFormat="1"/>
    <xf numFmtId="2" fontId="1" fillId="4" borderId="3" xfId="0" applyNumberFormat="1" applyFont="1" applyFill="1" applyBorder="1"/>
    <xf numFmtId="2" fontId="1" fillId="5" borderId="3" xfId="0" applyNumberFormat="1" applyFont="1" applyFill="1" applyBorder="1"/>
    <xf numFmtId="2" fontId="1" fillId="0" borderId="3" xfId="0" applyNumberFormat="1" applyFont="1" applyBorder="1"/>
    <xf numFmtId="2" fontId="1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4"/>
  <sheetViews>
    <sheetView topLeftCell="A7" workbookViewId="0">
      <selection activeCell="A27" sqref="A27"/>
    </sheetView>
  </sheetViews>
  <sheetFormatPr baseColWidth="10" defaultColWidth="12.6640625" defaultRowHeight="15" customHeight="1" x14ac:dyDescent="0.3"/>
  <cols>
    <col min="1" max="1" width="17" customWidth="1"/>
    <col min="2" max="5" width="10.6640625" customWidth="1"/>
    <col min="6" max="6" width="12.109375" customWidth="1"/>
    <col min="7" max="9" width="10.6640625" customWidth="1"/>
    <col min="10" max="10" width="12.109375" customWidth="1"/>
    <col min="11" max="26" width="10.6640625" customWidth="1"/>
  </cols>
  <sheetData>
    <row r="1" spans="1:24" ht="14.2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customHeight="1" x14ac:dyDescent="0.3">
      <c r="A2" s="1"/>
      <c r="B2" s="3" t="s">
        <v>2</v>
      </c>
      <c r="C2" s="3"/>
      <c r="D2" s="3"/>
      <c r="E2" s="3"/>
      <c r="F2" s="3" t="s">
        <v>3</v>
      </c>
      <c r="G2" s="3"/>
      <c r="H2" s="3"/>
      <c r="I2" s="3"/>
      <c r="J2" s="3" t="s">
        <v>4</v>
      </c>
      <c r="K2" s="3"/>
      <c r="L2" s="3"/>
      <c r="M2" s="2"/>
      <c r="N2" s="3" t="s">
        <v>2</v>
      </c>
      <c r="O2" s="3"/>
      <c r="P2" s="3"/>
      <c r="Q2" s="3"/>
      <c r="R2" s="3" t="s">
        <v>3</v>
      </c>
      <c r="S2" s="3"/>
      <c r="T2" s="3"/>
      <c r="U2" s="3"/>
      <c r="V2" s="3" t="s">
        <v>4</v>
      </c>
      <c r="W2" s="3"/>
      <c r="X2" s="4"/>
    </row>
    <row r="3" spans="1:24" ht="14.25" customHeight="1" x14ac:dyDescent="0.4">
      <c r="A3" s="1" t="s">
        <v>5</v>
      </c>
      <c r="B3" s="3" t="s">
        <v>6</v>
      </c>
      <c r="C3" s="3" t="s">
        <v>7</v>
      </c>
      <c r="D3" s="3" t="s">
        <v>8</v>
      </c>
      <c r="E3" s="2"/>
      <c r="F3" s="3" t="s">
        <v>9</v>
      </c>
      <c r="G3" s="3" t="s">
        <v>10</v>
      </c>
      <c r="H3" s="3" t="s">
        <v>8</v>
      </c>
      <c r="I3" s="2"/>
      <c r="J3" s="3" t="s">
        <v>11</v>
      </c>
      <c r="K3" s="3" t="s">
        <v>12</v>
      </c>
      <c r="L3" s="3" t="s">
        <v>8</v>
      </c>
      <c r="M3" s="2"/>
      <c r="N3" s="3" t="s">
        <v>13</v>
      </c>
      <c r="O3" s="3" t="s">
        <v>14</v>
      </c>
      <c r="P3" s="3" t="s">
        <v>8</v>
      </c>
      <c r="Q3" s="2"/>
      <c r="R3" s="3" t="s">
        <v>15</v>
      </c>
      <c r="S3" s="3" t="s">
        <v>16</v>
      </c>
      <c r="T3" s="3" t="s">
        <v>8</v>
      </c>
      <c r="U3" s="2"/>
      <c r="V3" s="3" t="s">
        <v>17</v>
      </c>
      <c r="W3" s="3" t="s">
        <v>18</v>
      </c>
      <c r="X3" s="3" t="s">
        <v>8</v>
      </c>
    </row>
    <row r="4" spans="1:24" ht="14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4.25" customHeight="1" x14ac:dyDescent="0.3">
      <c r="A5" s="1" t="s">
        <v>19</v>
      </c>
      <c r="B5" s="5">
        <v>-1.104849687</v>
      </c>
      <c r="C5" s="6">
        <v>0.77982740500000003</v>
      </c>
      <c r="D5" s="6">
        <v>0.88941132759999997</v>
      </c>
      <c r="E5" s="2"/>
      <c r="F5" s="5">
        <v>-11.768960010000001</v>
      </c>
      <c r="G5" s="6">
        <v>1</v>
      </c>
      <c r="H5" s="5">
        <v>-0.66912709039999996</v>
      </c>
      <c r="I5" s="2"/>
      <c r="J5" s="5">
        <v>-4.3943746509999997</v>
      </c>
      <c r="K5" s="6">
        <v>0.97762874509999997</v>
      </c>
      <c r="L5" s="6">
        <v>0</v>
      </c>
      <c r="M5" s="2"/>
      <c r="N5" s="5">
        <v>-0.94958758560000001</v>
      </c>
      <c r="O5" s="6">
        <v>0.74400875239999997</v>
      </c>
      <c r="P5" s="6">
        <v>0.88941132759999997</v>
      </c>
      <c r="Q5" s="2"/>
      <c r="R5" s="5">
        <v>-11.768960010000001</v>
      </c>
      <c r="S5" s="6">
        <v>1</v>
      </c>
      <c r="T5" s="5">
        <v>-0.66912709039999996</v>
      </c>
      <c r="U5" s="2"/>
      <c r="V5" s="5">
        <v>-4.3943746509999997</v>
      </c>
      <c r="W5" s="6">
        <v>0.97762874509999997</v>
      </c>
      <c r="X5" s="5">
        <v>-0.66912709039999996</v>
      </c>
    </row>
    <row r="6" spans="1:24" ht="14.25" customHeight="1" x14ac:dyDescent="0.3">
      <c r="A6" s="1" t="s">
        <v>20</v>
      </c>
      <c r="B6" s="6">
        <v>1.152788052</v>
      </c>
      <c r="C6" s="6">
        <v>0.35963491069999998</v>
      </c>
      <c r="D6" s="6">
        <v>9.4039187700000006</v>
      </c>
      <c r="E6" s="2"/>
      <c r="F6" s="6">
        <v>-41.458046179999997</v>
      </c>
      <c r="G6" s="6">
        <v>1</v>
      </c>
      <c r="H6" s="5">
        <v>-8.4198270569999991</v>
      </c>
      <c r="I6" s="2"/>
      <c r="J6" s="5">
        <v>-15.29461676</v>
      </c>
      <c r="K6" s="6">
        <v>0.97456120420000003</v>
      </c>
      <c r="L6" s="5">
        <v>-4.7365607120000002</v>
      </c>
      <c r="M6" s="2"/>
      <c r="N6" s="6">
        <v>1.152788052</v>
      </c>
      <c r="O6" s="6">
        <v>0.35963491069999998</v>
      </c>
      <c r="P6" s="6">
        <v>9.4039187700000006</v>
      </c>
      <c r="Q6" s="2"/>
      <c r="R6" s="5">
        <v>-41.458046179999997</v>
      </c>
      <c r="S6" s="6">
        <v>1</v>
      </c>
      <c r="T6" s="5">
        <v>-8.4198270569999991</v>
      </c>
      <c r="U6" s="2"/>
      <c r="V6" s="5">
        <v>-15.29461676</v>
      </c>
      <c r="W6" s="6">
        <v>0.97456120420000003</v>
      </c>
      <c r="X6" s="5">
        <v>-8.4198270569999991</v>
      </c>
    </row>
    <row r="7" spans="1:24" ht="14.25" customHeight="1" x14ac:dyDescent="0.3">
      <c r="A7" s="1" t="s">
        <v>21</v>
      </c>
      <c r="B7" s="5">
        <v>-9.845091249E-2</v>
      </c>
      <c r="C7" s="6">
        <v>0.46172709439999998</v>
      </c>
      <c r="D7" s="6">
        <v>2.1777336859999998</v>
      </c>
      <c r="E7" s="2"/>
      <c r="F7" s="5">
        <v>-29.041897729999999</v>
      </c>
      <c r="G7" s="6">
        <v>0.91786018609999998</v>
      </c>
      <c r="H7" s="5">
        <v>-7.8252721919999999</v>
      </c>
      <c r="I7" s="2"/>
      <c r="J7" s="5">
        <v>-3.4145696600000002</v>
      </c>
      <c r="K7" s="6">
        <v>0.92198573090000002</v>
      </c>
      <c r="L7" s="6">
        <v>0</v>
      </c>
      <c r="M7" s="2"/>
      <c r="N7" s="5">
        <v>-9.845091249E-2</v>
      </c>
      <c r="O7" s="6">
        <v>0.46172709439999998</v>
      </c>
      <c r="P7" s="6">
        <v>2.1777336859999998</v>
      </c>
      <c r="Q7" s="2"/>
      <c r="R7" s="5">
        <v>-29.041897729999999</v>
      </c>
      <c r="S7" s="6">
        <v>0.91786018609999998</v>
      </c>
      <c r="T7" s="5">
        <v>-7.8252721919999999</v>
      </c>
      <c r="U7" s="2"/>
      <c r="V7" s="5">
        <v>-3.4145696600000002</v>
      </c>
      <c r="W7" s="6">
        <v>0.92198573090000002</v>
      </c>
      <c r="X7" s="5">
        <v>-7.8252721919999999</v>
      </c>
    </row>
    <row r="8" spans="1:24" ht="14.25" customHeight="1" x14ac:dyDescent="0.3">
      <c r="A8" s="1" t="s">
        <v>22</v>
      </c>
      <c r="B8" s="6">
        <v>0.23386225490000001</v>
      </c>
      <c r="C8" s="6">
        <v>0.32988356940000002</v>
      </c>
      <c r="D8" s="5">
        <v>-0.2174089116</v>
      </c>
      <c r="E8" s="2"/>
      <c r="F8" s="6">
        <v>6.3198180569999998E-2</v>
      </c>
      <c r="G8" s="6">
        <v>0.4825824252</v>
      </c>
      <c r="H8" s="6">
        <v>0</v>
      </c>
      <c r="I8" s="2"/>
      <c r="J8" s="6">
        <v>1.6599430580000001</v>
      </c>
      <c r="K8" s="6">
        <v>7.6979338830000001E-3</v>
      </c>
      <c r="L8" s="6">
        <v>0</v>
      </c>
      <c r="M8" s="2"/>
      <c r="N8" s="6">
        <v>0.23386225490000001</v>
      </c>
      <c r="O8" s="6">
        <v>0.32988356940000002</v>
      </c>
      <c r="P8" s="5">
        <v>-0.2174089116</v>
      </c>
      <c r="Q8" s="2"/>
      <c r="R8" s="6">
        <v>6.3198180569999998E-2</v>
      </c>
      <c r="S8" s="6">
        <v>0.4825824252</v>
      </c>
      <c r="T8" s="6">
        <v>0</v>
      </c>
      <c r="U8" s="2"/>
      <c r="V8" s="6">
        <v>1.6599430580000001</v>
      </c>
      <c r="W8" s="6">
        <v>7.6979338830000001E-3</v>
      </c>
      <c r="X8" s="6">
        <v>0</v>
      </c>
    </row>
    <row r="9" spans="1:24" ht="14.25" customHeight="1" x14ac:dyDescent="0.3">
      <c r="A9" s="1" t="s">
        <v>23</v>
      </c>
      <c r="B9" s="5">
        <v>-9.1743916829999996</v>
      </c>
      <c r="C9" s="6">
        <v>0.45850615729999999</v>
      </c>
      <c r="D9" s="6">
        <v>4.9947336619999998</v>
      </c>
      <c r="E9" s="2"/>
      <c r="F9" s="6">
        <v>16.29568162</v>
      </c>
      <c r="G9" s="6">
        <v>0.1237842777</v>
      </c>
      <c r="H9" s="6">
        <v>0</v>
      </c>
      <c r="I9" s="2"/>
      <c r="J9" s="5">
        <v>-54.739552529999997</v>
      </c>
      <c r="K9" s="7">
        <v>0.99998547589999998</v>
      </c>
      <c r="L9" s="5">
        <v>-34.864097520000001</v>
      </c>
      <c r="M9" s="2"/>
      <c r="N9" s="6">
        <v>0</v>
      </c>
      <c r="O9" s="6" t="s">
        <v>24</v>
      </c>
      <c r="P9" s="6">
        <v>0</v>
      </c>
      <c r="Q9" s="2"/>
      <c r="R9" s="6">
        <v>0</v>
      </c>
      <c r="S9" s="6" t="s">
        <v>24</v>
      </c>
      <c r="T9" s="6">
        <v>0</v>
      </c>
      <c r="U9" s="2"/>
      <c r="V9" s="6">
        <v>0</v>
      </c>
      <c r="W9" s="6" t="s">
        <v>24</v>
      </c>
      <c r="X9" s="6">
        <v>0</v>
      </c>
    </row>
    <row r="10" spans="1:24" ht="14.25" customHeight="1" x14ac:dyDescent="0.3">
      <c r="A10" s="1" t="s">
        <v>25</v>
      </c>
      <c r="B10" s="5">
        <v>-0.58772860660000004</v>
      </c>
      <c r="C10" s="6">
        <v>0.51612757149999999</v>
      </c>
      <c r="D10" s="6">
        <v>3.6252764100000001</v>
      </c>
      <c r="E10" s="2"/>
      <c r="F10" s="5">
        <v>-28.789125850000001</v>
      </c>
      <c r="G10" s="6">
        <v>1</v>
      </c>
      <c r="H10" s="5">
        <v>-3.546928313</v>
      </c>
      <c r="I10" s="2"/>
      <c r="J10" s="5">
        <v>-5.7510095019999996</v>
      </c>
      <c r="K10" s="6">
        <v>0.94166614510000002</v>
      </c>
      <c r="L10" s="6">
        <v>0</v>
      </c>
      <c r="M10" s="2"/>
      <c r="N10" s="5">
        <v>-0.58772860660000004</v>
      </c>
      <c r="O10" s="6">
        <v>0.51612757149999999</v>
      </c>
      <c r="P10" s="6">
        <v>3.6252764100000001</v>
      </c>
      <c r="Q10" s="2"/>
      <c r="R10" s="5">
        <v>-28.789125850000001</v>
      </c>
      <c r="S10" s="6">
        <v>1</v>
      </c>
      <c r="T10" s="5">
        <v>-3.546928313</v>
      </c>
      <c r="U10" s="2"/>
      <c r="V10" s="6">
        <v>-5.7510095019999996</v>
      </c>
      <c r="W10" s="6">
        <v>0.94166614510000002</v>
      </c>
      <c r="X10" s="5">
        <v>-3.546928313</v>
      </c>
    </row>
    <row r="11" spans="1:24" ht="14.25" customHeight="1" x14ac:dyDescent="0.3">
      <c r="A11" s="1" t="s">
        <v>26</v>
      </c>
      <c r="B11" s="5">
        <v>-2.518507885</v>
      </c>
      <c r="C11" s="6">
        <v>0.66263431009999996</v>
      </c>
      <c r="D11" s="6">
        <v>3.127054126</v>
      </c>
      <c r="E11" s="2"/>
      <c r="F11" s="5">
        <v>-25.30006139</v>
      </c>
      <c r="G11" s="6">
        <v>1</v>
      </c>
      <c r="H11" s="5">
        <v>-3.0346225059999998</v>
      </c>
      <c r="I11" s="2"/>
      <c r="J11" s="5">
        <v>-15.50988113</v>
      </c>
      <c r="K11" s="6">
        <v>0.95909649460000002</v>
      </c>
      <c r="L11" s="5">
        <v>-2.2945955470000001</v>
      </c>
      <c r="M11" s="2"/>
      <c r="N11" s="5">
        <v>-2.518507885</v>
      </c>
      <c r="O11" s="6">
        <v>0.66263431009999996</v>
      </c>
      <c r="P11" s="6">
        <v>3.127054126</v>
      </c>
      <c r="Q11" s="2"/>
      <c r="R11" s="5">
        <v>-25.30006139</v>
      </c>
      <c r="S11" s="6">
        <v>1</v>
      </c>
      <c r="T11" s="5">
        <v>-3.0346225059999998</v>
      </c>
      <c r="U11" s="2"/>
      <c r="V11" s="5">
        <v>-15.50988113</v>
      </c>
      <c r="W11" s="6">
        <v>0.95909649460000002</v>
      </c>
      <c r="X11" s="5">
        <v>-3.0346225059999998</v>
      </c>
    </row>
    <row r="12" spans="1:24" ht="14.25" customHeight="1" x14ac:dyDescent="0.3">
      <c r="A12" s="1" t="s">
        <v>27</v>
      </c>
      <c r="B12" s="6">
        <v>1.6830762930000001</v>
      </c>
      <c r="C12" s="6">
        <v>0.30515517939999998</v>
      </c>
      <c r="D12" s="6">
        <v>3.6397785859999997E-2</v>
      </c>
      <c r="E12" s="2"/>
      <c r="F12" s="6">
        <v>27.526467069999999</v>
      </c>
      <c r="G12" s="6">
        <v>1.7077710909999998E-2</v>
      </c>
      <c r="H12" s="6">
        <v>0</v>
      </c>
      <c r="I12" s="2"/>
      <c r="J12" s="6">
        <v>9.1688525490000004</v>
      </c>
      <c r="K12" s="6">
        <v>2.4015842579999998E-2</v>
      </c>
      <c r="L12" s="6">
        <v>0</v>
      </c>
      <c r="M12" s="2"/>
      <c r="N12" s="6">
        <v>1.6830762930000001</v>
      </c>
      <c r="O12" s="6">
        <v>0.30515517939999998</v>
      </c>
      <c r="P12" s="6">
        <v>3.6397785859999997E-2</v>
      </c>
      <c r="Q12" s="2"/>
      <c r="R12" s="6">
        <v>27.526467069999999</v>
      </c>
      <c r="S12" s="6">
        <v>1.7077710909999998E-2</v>
      </c>
      <c r="T12" s="6">
        <v>0</v>
      </c>
      <c r="U12" s="2"/>
      <c r="V12" s="6">
        <v>9.1688525490000004</v>
      </c>
      <c r="W12" s="6">
        <v>2.4015842579999998E-2</v>
      </c>
      <c r="X12" s="6">
        <v>0</v>
      </c>
    </row>
    <row r="13" spans="1:24" ht="14.25" customHeight="1" x14ac:dyDescent="0.3">
      <c r="A13" s="1" t="s">
        <v>28</v>
      </c>
      <c r="B13" s="6">
        <v>2.0972812200000002</v>
      </c>
      <c r="C13" s="6">
        <v>0.28890014530000002</v>
      </c>
      <c r="D13" s="5">
        <v>-1.5844492299999999</v>
      </c>
      <c r="E13" s="2"/>
      <c r="F13" s="6">
        <v>60.674362199999997</v>
      </c>
      <c r="G13" s="6">
        <v>5.1475555180000004E-3</v>
      </c>
      <c r="H13" s="6">
        <v>0</v>
      </c>
      <c r="I13" s="2"/>
      <c r="J13" s="6">
        <v>19.565903540000001</v>
      </c>
      <c r="K13" s="6">
        <v>2.3227021359999999E-2</v>
      </c>
      <c r="L13" s="6">
        <v>0</v>
      </c>
      <c r="M13" s="2"/>
      <c r="N13" s="6">
        <v>2.0972812200000002</v>
      </c>
      <c r="O13" s="6">
        <v>0.28890014530000002</v>
      </c>
      <c r="P13" s="5">
        <v>-1.5844492299999999</v>
      </c>
      <c r="Q13" s="2"/>
      <c r="R13" s="6">
        <v>60.674362199999997</v>
      </c>
      <c r="S13" s="6">
        <v>5.1475555180000004E-3</v>
      </c>
      <c r="T13" s="6">
        <v>0</v>
      </c>
      <c r="U13" s="2"/>
      <c r="V13" s="6">
        <v>19.565903540000001</v>
      </c>
      <c r="W13" s="6">
        <v>2.3227021359999999E-2</v>
      </c>
      <c r="X13" s="6">
        <v>0</v>
      </c>
    </row>
    <row r="14" spans="1:24" ht="14.25" customHeight="1" x14ac:dyDescent="0.3">
      <c r="A14" s="1" t="s">
        <v>29</v>
      </c>
      <c r="B14" s="6">
        <v>2.3378529440000002</v>
      </c>
      <c r="C14" s="6">
        <v>0.12043438450000001</v>
      </c>
      <c r="D14" s="6">
        <v>3.063778235</v>
      </c>
      <c r="E14" s="2"/>
      <c r="F14" s="5">
        <v>-7.121561528</v>
      </c>
      <c r="G14" s="6">
        <v>1</v>
      </c>
      <c r="H14" s="6">
        <v>0</v>
      </c>
      <c r="I14" s="2"/>
      <c r="J14" s="5">
        <v>-0.9263826195</v>
      </c>
      <c r="K14" s="6">
        <v>0.69812966109999997</v>
      </c>
      <c r="L14" s="6">
        <v>0</v>
      </c>
      <c r="M14" s="2"/>
      <c r="N14" s="6">
        <v>2.3378529440000002</v>
      </c>
      <c r="O14" s="6">
        <v>0.12043438450000001</v>
      </c>
      <c r="P14" s="6">
        <v>3.063778235</v>
      </c>
      <c r="Q14" s="2"/>
      <c r="R14" s="5">
        <v>-7.121561528</v>
      </c>
      <c r="S14" s="6">
        <v>1</v>
      </c>
      <c r="T14" s="6">
        <v>0</v>
      </c>
      <c r="U14" s="2"/>
      <c r="V14" s="5">
        <v>-0.9263826195</v>
      </c>
      <c r="W14" s="6">
        <v>0.69812966109999997</v>
      </c>
      <c r="X14" s="6">
        <v>0</v>
      </c>
    </row>
    <row r="15" spans="1:24" ht="14.25" customHeight="1" x14ac:dyDescent="0.3">
      <c r="A15" s="1" t="s">
        <v>30</v>
      </c>
      <c r="B15" s="5">
        <v>-0.38906917870000002</v>
      </c>
      <c r="C15" s="13">
        <v>0.63291236650000005</v>
      </c>
      <c r="D15" s="5">
        <v>-0.71126935270000002</v>
      </c>
      <c r="E15" s="2"/>
      <c r="F15" s="6">
        <v>6.6503936120000002</v>
      </c>
      <c r="G15" s="6">
        <v>0.1020197878</v>
      </c>
      <c r="H15" s="6">
        <v>0</v>
      </c>
      <c r="I15" s="2"/>
      <c r="J15" s="6">
        <v>0.61221653629999995</v>
      </c>
      <c r="K15" s="6">
        <v>6.0782408539999999E-2</v>
      </c>
      <c r="L15" s="6">
        <v>0</v>
      </c>
      <c r="M15" s="2"/>
      <c r="N15" s="5">
        <v>-0.38906917870000002</v>
      </c>
      <c r="O15" s="6">
        <v>0.63291236650000005</v>
      </c>
      <c r="P15" s="5">
        <v>-0.71126935270000002</v>
      </c>
      <c r="Q15" s="2"/>
      <c r="R15" s="6">
        <v>6.6503936120000002</v>
      </c>
      <c r="S15" s="6">
        <v>0.1020197878</v>
      </c>
      <c r="T15" s="6">
        <v>0</v>
      </c>
      <c r="U15" s="2"/>
      <c r="V15" s="6">
        <v>0.61221653629999995</v>
      </c>
      <c r="W15" s="6">
        <v>6.0782408539999999E-2</v>
      </c>
      <c r="X15" s="6">
        <v>0</v>
      </c>
    </row>
    <row r="16" spans="1:24" ht="14.25" customHeight="1" x14ac:dyDescent="0.3">
      <c r="A16" s="1" t="s">
        <v>31</v>
      </c>
      <c r="B16" s="5">
        <v>-1.9619016730000001</v>
      </c>
      <c r="C16" s="13">
        <v>0.78775125059999995</v>
      </c>
      <c r="D16" s="6">
        <v>0.57994139629999997</v>
      </c>
      <c r="E16" s="2"/>
      <c r="F16" s="5">
        <v>-3.465117008</v>
      </c>
      <c r="G16" s="6">
        <v>0.74890375229999995</v>
      </c>
      <c r="H16" s="5">
        <v>-0.27166545190000002</v>
      </c>
      <c r="I16" s="2"/>
      <c r="J16" s="5">
        <v>-7.0052335780000003</v>
      </c>
      <c r="K16" s="6">
        <v>0.98882942240000005</v>
      </c>
      <c r="L16" s="6">
        <v>0</v>
      </c>
      <c r="M16" s="2"/>
      <c r="N16" s="5">
        <v>-1.9619016730000001</v>
      </c>
      <c r="O16" s="6">
        <v>0.78775125059999995</v>
      </c>
      <c r="P16" s="6">
        <v>0.57994139629999997</v>
      </c>
      <c r="Q16" s="2"/>
      <c r="R16" s="5">
        <v>-3.465117008</v>
      </c>
      <c r="S16" s="6">
        <v>0.74890375229999995</v>
      </c>
      <c r="T16" s="5">
        <v>-0.27166545190000002</v>
      </c>
      <c r="U16" s="2"/>
      <c r="V16" s="5">
        <v>-7.0052335780000003</v>
      </c>
      <c r="W16" s="6">
        <v>0.98882942240000005</v>
      </c>
      <c r="X16" s="5">
        <v>-0.27166545190000002</v>
      </c>
    </row>
    <row r="17" spans="1:24" ht="14.25" customHeight="1" x14ac:dyDescent="0.3">
      <c r="A17" s="1" t="s">
        <v>32</v>
      </c>
      <c r="B17" s="5">
        <v>-4.0555940760000002</v>
      </c>
      <c r="C17" s="6">
        <v>0.27860739849999999</v>
      </c>
      <c r="D17" s="6">
        <v>0.27873386210000001</v>
      </c>
      <c r="E17" s="2"/>
      <c r="F17" s="6">
        <v>33.07600669</v>
      </c>
      <c r="G17" s="6">
        <v>0</v>
      </c>
      <c r="H17" s="6">
        <v>0</v>
      </c>
      <c r="I17" s="2"/>
      <c r="J17" s="5">
        <v>-20.820937990000001</v>
      </c>
      <c r="K17" s="6">
        <v>0.3782531401</v>
      </c>
      <c r="L17" s="5">
        <v>-34.864097520000001</v>
      </c>
      <c r="M17" s="2"/>
      <c r="N17" s="6">
        <v>8.6282863750000001</v>
      </c>
      <c r="O17" s="6">
        <v>0.1490767898</v>
      </c>
      <c r="P17" s="6">
        <v>0.27873386210000001</v>
      </c>
      <c r="Q17" s="2"/>
      <c r="R17" s="6">
        <v>33.07600669</v>
      </c>
      <c r="S17" s="6">
        <v>0</v>
      </c>
      <c r="T17" s="5">
        <v>0</v>
      </c>
      <c r="U17" s="2"/>
      <c r="V17" s="6">
        <v>21.083084589999999</v>
      </c>
      <c r="W17" s="6">
        <v>0.15133343120000001</v>
      </c>
      <c r="X17" s="6">
        <v>0</v>
      </c>
    </row>
    <row r="18" spans="1:24" ht="14.25" customHeight="1" x14ac:dyDescent="0.3">
      <c r="A18" s="1" t="s">
        <v>33</v>
      </c>
      <c r="B18" s="6">
        <v>10.587757180000001</v>
      </c>
      <c r="C18" s="6">
        <v>4.5614273130000001E-2</v>
      </c>
      <c r="D18" s="6">
        <v>8.3608631239999998</v>
      </c>
      <c r="E18" s="2"/>
      <c r="F18" s="6">
        <v>24.463566419999999</v>
      </c>
      <c r="G18" s="6">
        <v>1.0483364449999999E-2</v>
      </c>
      <c r="H18" s="6">
        <v>0</v>
      </c>
      <c r="I18" s="2"/>
      <c r="J18" s="6">
        <v>2.4512793670000002</v>
      </c>
      <c r="K18" s="6">
        <v>0</v>
      </c>
      <c r="L18" s="6">
        <v>0</v>
      </c>
      <c r="M18" s="2"/>
      <c r="N18" s="6">
        <v>9.3202855109999998</v>
      </c>
      <c r="O18" s="6">
        <v>4.5469853919999997E-2</v>
      </c>
      <c r="P18" s="6">
        <v>8.3608631239999998</v>
      </c>
      <c r="Q18" s="2"/>
      <c r="R18" s="6">
        <v>24.463566419999999</v>
      </c>
      <c r="S18" s="6">
        <v>1.0483364449999999E-2</v>
      </c>
      <c r="T18" s="6">
        <v>0</v>
      </c>
      <c r="U18" s="2"/>
      <c r="V18" s="6">
        <v>2.4512793670000002</v>
      </c>
      <c r="W18" s="6">
        <v>0</v>
      </c>
      <c r="X18" s="6">
        <v>0</v>
      </c>
    </row>
    <row r="19" spans="1:24" ht="14.25" customHeight="1" x14ac:dyDescent="0.3"/>
    <row r="20" spans="1:24" ht="14.25" customHeight="1" x14ac:dyDescent="0.3">
      <c r="A20" s="1" t="s">
        <v>63</v>
      </c>
      <c r="B20" s="5">
        <f>AVERAGE(B5:B18)</f>
        <v>-0.12841969699214278</v>
      </c>
      <c r="C20" s="6">
        <f t="shared" ref="C20:X20" si="0">AVERAGE(C5:C18)</f>
        <v>0.43055114402357153</v>
      </c>
      <c r="D20" s="6">
        <f t="shared" si="0"/>
        <v>2.4303367778971432</v>
      </c>
      <c r="E20" s="12"/>
      <c r="F20" s="6">
        <f t="shared" si="0"/>
        <v>1.5574932926121419</v>
      </c>
      <c r="G20" s="6">
        <f t="shared" si="0"/>
        <v>0.52913278999842839</v>
      </c>
      <c r="H20" s="5">
        <f t="shared" si="0"/>
        <v>-1.6976744721642854</v>
      </c>
      <c r="I20" s="12"/>
      <c r="J20" s="5">
        <f t="shared" si="0"/>
        <v>-6.7427402407285726</v>
      </c>
      <c r="K20" s="6">
        <f t="shared" si="0"/>
        <v>0.56827565898307142</v>
      </c>
      <c r="L20" s="5">
        <f t="shared" si="0"/>
        <v>-5.482810807071429</v>
      </c>
      <c r="M20" s="12"/>
      <c r="N20" s="6">
        <f t="shared" si="0"/>
        <v>1.3534419148935715</v>
      </c>
      <c r="O20" s="6">
        <f t="shared" si="0"/>
        <v>0.41567047527076928</v>
      </c>
      <c r="P20" s="6">
        <f t="shared" si="0"/>
        <v>2.0735700877542862</v>
      </c>
      <c r="Q20" s="12"/>
      <c r="R20" s="6">
        <f t="shared" si="0"/>
        <v>0.39351603404071256</v>
      </c>
      <c r="S20" s="6">
        <f t="shared" si="0"/>
        <v>0.56031344479061529</v>
      </c>
      <c r="T20" s="5">
        <f t="shared" si="0"/>
        <v>-1.6976744721642854</v>
      </c>
      <c r="U20" s="12"/>
      <c r="V20" s="6">
        <f t="shared" si="0"/>
        <v>0.16037226712857097</v>
      </c>
      <c r="W20" s="6">
        <f t="shared" si="0"/>
        <v>0.51761184930484627</v>
      </c>
      <c r="X20" s="5">
        <f t="shared" si="0"/>
        <v>-1.6976744721642854</v>
      </c>
    </row>
    <row r="21" spans="1:24" ht="14.25" customHeight="1" x14ac:dyDescent="0.3">
      <c r="A21" s="1" t="s">
        <v>64</v>
      </c>
      <c r="B21" s="5">
        <f>MEDIAN(B5:B18)</f>
        <v>-0.243760045595</v>
      </c>
      <c r="C21" s="6">
        <f t="shared" ref="C21:X21" si="1">MEDIAN(C5:C18)</f>
        <v>0.40907053399999999</v>
      </c>
      <c r="D21" s="6">
        <f t="shared" si="1"/>
        <v>1.5335725067999999</v>
      </c>
      <c r="E21" s="12"/>
      <c r="F21" s="5">
        <f t="shared" si="1"/>
        <v>-1.7009594137149999</v>
      </c>
      <c r="G21" s="6">
        <f t="shared" si="1"/>
        <v>0.61574308874999995</v>
      </c>
      <c r="H21" s="6">
        <f t="shared" si="1"/>
        <v>0</v>
      </c>
      <c r="I21" s="12"/>
      <c r="J21" s="5">
        <f t="shared" si="1"/>
        <v>-3.9044721554999997</v>
      </c>
      <c r="K21" s="6">
        <f t="shared" si="1"/>
        <v>0.81005769599999999</v>
      </c>
      <c r="L21" s="6">
        <f t="shared" si="1"/>
        <v>0</v>
      </c>
      <c r="M21" s="12"/>
      <c r="N21" s="6">
        <f t="shared" si="1"/>
        <v>0.11693112745000001</v>
      </c>
      <c r="O21" s="6">
        <f t="shared" si="1"/>
        <v>0.35963491069999998</v>
      </c>
      <c r="P21" s="6">
        <f t="shared" si="1"/>
        <v>0.73467636194999997</v>
      </c>
      <c r="Q21" s="12"/>
      <c r="R21" s="5">
        <f t="shared" si="1"/>
        <v>-1.732558504</v>
      </c>
      <c r="S21" s="6">
        <f t="shared" si="1"/>
        <v>0.74890375229999995</v>
      </c>
      <c r="T21" s="6">
        <f t="shared" si="1"/>
        <v>0</v>
      </c>
      <c r="U21" s="12"/>
      <c r="V21" s="5">
        <f t="shared" si="1"/>
        <v>-0.46319130975</v>
      </c>
      <c r="W21" s="6">
        <f t="shared" si="1"/>
        <v>0.69812966109999997</v>
      </c>
      <c r="X21" s="6">
        <f t="shared" si="1"/>
        <v>0</v>
      </c>
    </row>
    <row r="22" spans="1:24" ht="14.25" customHeight="1" x14ac:dyDescent="0.3">
      <c r="A22" s="1" t="s">
        <v>65</v>
      </c>
      <c r="B22" s="5">
        <f>TRIMMEAN(B5:B18,0.05)</f>
        <v>-0.12841969699214278</v>
      </c>
      <c r="C22" s="14">
        <f t="shared" ref="C22:X22" si="2">TRIMMEAN(C5:C18,0.05)</f>
        <v>0.43055114402357153</v>
      </c>
      <c r="D22" s="14">
        <f t="shared" si="2"/>
        <v>2.4303367778971432</v>
      </c>
      <c r="E22" s="15"/>
      <c r="F22" s="14">
        <f t="shared" si="2"/>
        <v>1.5574932926121419</v>
      </c>
      <c r="G22" s="14">
        <f t="shared" si="2"/>
        <v>0.52913278999842839</v>
      </c>
      <c r="H22" s="5">
        <f t="shared" si="2"/>
        <v>-1.6976744721642854</v>
      </c>
      <c r="I22" s="15"/>
      <c r="J22" s="5">
        <f t="shared" si="2"/>
        <v>-6.7427402407285726</v>
      </c>
      <c r="K22" s="14">
        <f t="shared" si="2"/>
        <v>0.56827565898307142</v>
      </c>
      <c r="L22" s="5">
        <f t="shared" si="2"/>
        <v>-5.482810807071429</v>
      </c>
      <c r="M22" s="15"/>
      <c r="N22" s="14">
        <f t="shared" si="2"/>
        <v>1.3534419148935715</v>
      </c>
      <c r="O22" s="14">
        <f t="shared" si="2"/>
        <v>0.41567047527076928</v>
      </c>
      <c r="P22" s="14">
        <f t="shared" si="2"/>
        <v>2.0735700877542862</v>
      </c>
      <c r="Q22" s="15"/>
      <c r="R22" s="14">
        <f t="shared" si="2"/>
        <v>0.39351603404071256</v>
      </c>
      <c r="S22" s="14">
        <f t="shared" si="2"/>
        <v>0.56031344479061529</v>
      </c>
      <c r="T22" s="5">
        <f t="shared" si="2"/>
        <v>-1.6976744721642854</v>
      </c>
      <c r="U22" s="15"/>
      <c r="V22" s="14">
        <f t="shared" si="2"/>
        <v>0.16037226712857097</v>
      </c>
      <c r="W22" s="14">
        <f t="shared" si="2"/>
        <v>0.51761184930484627</v>
      </c>
      <c r="X22" s="5">
        <f t="shared" si="2"/>
        <v>-1.6976744721642854</v>
      </c>
    </row>
    <row r="23" spans="1:24" ht="14.25" customHeight="1" x14ac:dyDescent="0.3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4.25" customHeight="1" x14ac:dyDescent="0.3">
      <c r="A24" s="1" t="s">
        <v>34</v>
      </c>
      <c r="B24" s="6">
        <v>20.976784859999999</v>
      </c>
      <c r="C24" s="8">
        <v>3.7120175390000002E-3</v>
      </c>
      <c r="D24" s="6">
        <v>15.326915420000001</v>
      </c>
      <c r="E24" s="2"/>
      <c r="F24" s="5">
        <v>-81.238010259999996</v>
      </c>
      <c r="G24" s="8">
        <v>1.9770977660000001E-3</v>
      </c>
      <c r="H24" s="6">
        <v>0</v>
      </c>
      <c r="I24" s="2"/>
      <c r="J24" s="6">
        <v>40.965585189999999</v>
      </c>
      <c r="K24" s="6">
        <v>0.14758013780000001</v>
      </c>
      <c r="L24" s="5">
        <v>-34.864097520000001</v>
      </c>
      <c r="M24" s="2"/>
      <c r="N24" s="6">
        <v>18.54464922</v>
      </c>
      <c r="O24" s="6">
        <v>9.5935113799999992E-3</v>
      </c>
      <c r="P24" s="6">
        <v>15.326915420000001</v>
      </c>
      <c r="Q24" s="2"/>
      <c r="R24" s="5">
        <v>-81.238010259999996</v>
      </c>
      <c r="S24" s="6">
        <v>1.9770977660000001E-3</v>
      </c>
      <c r="T24" s="6">
        <v>0</v>
      </c>
      <c r="U24" s="2"/>
      <c r="V24" s="6">
        <v>71.234260340000006</v>
      </c>
      <c r="W24" s="6">
        <v>9.7435980749999998E-2</v>
      </c>
      <c r="X24" s="6">
        <v>0</v>
      </c>
    </row>
    <row r="25" spans="1:24" ht="14.25" customHeight="1" x14ac:dyDescent="0.3">
      <c r="A25" s="1" t="s">
        <v>35</v>
      </c>
      <c r="B25" s="5">
        <v>-9.1743916829999996</v>
      </c>
      <c r="C25" s="6">
        <v>0.45850615729999999</v>
      </c>
      <c r="D25" s="6">
        <v>4.9947336619999998</v>
      </c>
      <c r="E25" s="2"/>
      <c r="F25" s="6">
        <v>16.29568162</v>
      </c>
      <c r="G25" s="6">
        <v>0.1237842777</v>
      </c>
      <c r="H25" s="6">
        <v>0</v>
      </c>
      <c r="I25" s="2"/>
      <c r="J25" s="5">
        <v>-54.739552529999997</v>
      </c>
      <c r="K25" s="7">
        <v>0.99998547589999998</v>
      </c>
      <c r="L25" s="5">
        <v>-34.864097520000001</v>
      </c>
      <c r="M25" s="2"/>
      <c r="N25" s="6">
        <v>2.5709807520000001</v>
      </c>
      <c r="O25" s="6">
        <v>0.2133397142</v>
      </c>
      <c r="P25" s="6">
        <v>4.9947336619999998</v>
      </c>
      <c r="Q25" s="2"/>
      <c r="R25" s="6">
        <v>16.29568162</v>
      </c>
      <c r="S25" s="6">
        <v>0.1237842777</v>
      </c>
      <c r="T25" s="6">
        <v>0</v>
      </c>
      <c r="U25" s="2"/>
      <c r="V25" s="5">
        <v>-15.723260359999999</v>
      </c>
      <c r="W25" s="6">
        <v>0.99999495230000002</v>
      </c>
      <c r="X25" s="6">
        <v>0</v>
      </c>
    </row>
    <row r="26" spans="1:24" ht="14.25" customHeight="1" x14ac:dyDescent="0.3">
      <c r="A26" s="1" t="s">
        <v>36</v>
      </c>
      <c r="B26" s="6">
        <v>1.9225677839999999</v>
      </c>
      <c r="C26" s="6">
        <v>8.0688540939999998E-2</v>
      </c>
      <c r="D26" s="6">
        <v>1.8070542270000001</v>
      </c>
      <c r="E26" s="2"/>
      <c r="F26" s="6">
        <v>4.7072686089999998</v>
      </c>
      <c r="G26" s="6">
        <v>0</v>
      </c>
      <c r="H26" s="6">
        <v>0</v>
      </c>
      <c r="I26" s="2"/>
      <c r="J26" s="5">
        <v>-2.8127978300000001</v>
      </c>
      <c r="K26" s="6">
        <v>0.86182419369999996</v>
      </c>
      <c r="L26" s="5">
        <v>-10.438173000000001</v>
      </c>
      <c r="M26" s="2"/>
      <c r="N26" s="6">
        <v>1.9225677839999999</v>
      </c>
      <c r="O26" s="6">
        <v>8.0688540939999998E-2</v>
      </c>
      <c r="P26" s="6">
        <v>1.8070542270000001</v>
      </c>
      <c r="Q26" s="2"/>
      <c r="R26" s="6">
        <v>4.7072686089999998</v>
      </c>
      <c r="S26" s="6">
        <v>0</v>
      </c>
      <c r="T26" s="6">
        <v>0</v>
      </c>
      <c r="U26" s="2"/>
      <c r="V26" s="5">
        <v>-2.8127978300000001</v>
      </c>
      <c r="W26" s="6">
        <v>0.86182419369999996</v>
      </c>
      <c r="X26" s="6">
        <v>0</v>
      </c>
    </row>
    <row r="27" spans="1:24" ht="14.25" customHeight="1" x14ac:dyDescent="0.3">
      <c r="A27" s="1" t="s">
        <v>66</v>
      </c>
      <c r="B27" s="6">
        <v>2.0673382560000002</v>
      </c>
      <c r="C27" s="6">
        <v>8.4631432189999994E-2</v>
      </c>
      <c r="D27" s="6">
        <v>1.8835815709999999</v>
      </c>
      <c r="E27" s="2"/>
      <c r="F27" s="6">
        <v>6.7166245609999997</v>
      </c>
      <c r="G27" s="6">
        <v>0</v>
      </c>
      <c r="H27" s="6">
        <v>0</v>
      </c>
      <c r="I27" s="2"/>
      <c r="J27" s="5">
        <v>-2.828566329</v>
      </c>
      <c r="K27" s="6">
        <v>0.86595788750000002</v>
      </c>
      <c r="L27" s="5">
        <v>-10.38412289</v>
      </c>
      <c r="M27" s="2"/>
      <c r="N27" s="6">
        <v>2.0673382560000002</v>
      </c>
      <c r="O27" s="6">
        <v>8.4631432189999994E-2</v>
      </c>
      <c r="P27" s="6">
        <v>1.8835815709999999</v>
      </c>
      <c r="Q27" s="2"/>
      <c r="R27" s="6">
        <v>6.7166245609999997</v>
      </c>
      <c r="S27" s="6">
        <v>0</v>
      </c>
      <c r="T27" s="6">
        <v>0</v>
      </c>
      <c r="U27" s="2"/>
      <c r="V27" s="5">
        <v>-2.828566329</v>
      </c>
      <c r="W27" s="6">
        <v>0.86595788750000002</v>
      </c>
      <c r="X27" s="6">
        <v>0</v>
      </c>
    </row>
    <row r="28" spans="1:24" ht="14.25" customHeight="1" x14ac:dyDescent="0.3">
      <c r="A28" s="1" t="s">
        <v>37</v>
      </c>
      <c r="B28" s="5">
        <v>-1.845562784</v>
      </c>
      <c r="C28" s="6">
        <v>0.83956383970000004</v>
      </c>
      <c r="D28" s="6">
        <v>0.90860021940000002</v>
      </c>
      <c r="E28" s="2"/>
      <c r="F28" s="5">
        <v>-13.6186411</v>
      </c>
      <c r="G28" s="6">
        <v>1</v>
      </c>
      <c r="H28" s="5">
        <v>-0.73324361780000002</v>
      </c>
      <c r="I28" s="2"/>
      <c r="J28" s="5">
        <v>-6.6567060629999997</v>
      </c>
      <c r="K28" s="6">
        <v>0.98778848829999999</v>
      </c>
      <c r="L28" s="6">
        <v>0</v>
      </c>
      <c r="M28" s="2"/>
      <c r="N28" s="5">
        <v>-1.845562784</v>
      </c>
      <c r="O28" s="6">
        <v>0.83956383970000004</v>
      </c>
      <c r="P28" s="6">
        <v>0.90860021940000002</v>
      </c>
      <c r="Q28" s="2"/>
      <c r="R28" s="5">
        <v>-13.6186411</v>
      </c>
      <c r="S28" s="6">
        <v>1</v>
      </c>
      <c r="T28" s="6">
        <v>-0.73324361780000002</v>
      </c>
      <c r="U28" s="2"/>
      <c r="V28" s="5">
        <v>-6.6567060629999997</v>
      </c>
      <c r="W28" s="6">
        <v>0.98778848829999999</v>
      </c>
      <c r="X28" s="6">
        <v>-0.73324361780000002</v>
      </c>
    </row>
    <row r="29" spans="1:24" ht="14.25" customHeight="1" x14ac:dyDescent="0.3">
      <c r="A29" s="1" t="s">
        <v>38</v>
      </c>
      <c r="B29" s="6">
        <v>1.9369958679999999</v>
      </c>
      <c r="C29" s="6">
        <v>0.21959891479999999</v>
      </c>
      <c r="D29" s="5">
        <v>-3.87056544</v>
      </c>
      <c r="E29" s="2"/>
      <c r="F29" s="6">
        <v>14.421450800000001</v>
      </c>
      <c r="G29" s="6">
        <v>1.180588779E-2</v>
      </c>
      <c r="H29" s="6">
        <v>0</v>
      </c>
      <c r="I29" s="2"/>
      <c r="J29" s="6">
        <v>7.365379817</v>
      </c>
      <c r="K29" s="8">
        <v>2.3319226730000001E-3</v>
      </c>
      <c r="L29" s="6">
        <v>0</v>
      </c>
      <c r="M29" s="2"/>
      <c r="N29" s="6">
        <v>1.9369958679999999</v>
      </c>
      <c r="O29" s="6">
        <v>0.21959891479999999</v>
      </c>
      <c r="P29" s="5">
        <v>-3.87056544</v>
      </c>
      <c r="Q29" s="2"/>
      <c r="R29" s="6">
        <v>14.421450800000001</v>
      </c>
      <c r="S29" s="6">
        <v>1.180588779E-2</v>
      </c>
      <c r="T29" s="6">
        <v>0</v>
      </c>
      <c r="U29" s="2"/>
      <c r="V29" s="6">
        <v>7.365379817</v>
      </c>
      <c r="W29" s="6">
        <v>2.3319226730000001E-3</v>
      </c>
      <c r="X29" s="6">
        <v>0</v>
      </c>
    </row>
    <row r="30" spans="1:24" ht="14.25" customHeight="1" x14ac:dyDescent="0.3"/>
    <row r="31" spans="1:24" ht="14.25" customHeight="1" x14ac:dyDescent="0.3"/>
    <row r="32" spans="1:2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opLeftCell="A17" workbookViewId="0">
      <selection activeCell="A27" sqref="A27"/>
    </sheetView>
  </sheetViews>
  <sheetFormatPr baseColWidth="10" defaultColWidth="12.6640625" defaultRowHeight="15" customHeight="1" x14ac:dyDescent="0.3"/>
  <cols>
    <col min="1" max="1" width="17" customWidth="1"/>
    <col min="2" max="5" width="11.44140625" customWidth="1"/>
    <col min="6" max="6" width="12.109375" customWidth="1"/>
    <col min="7" max="9" width="11.44140625" customWidth="1"/>
    <col min="10" max="10" width="12.109375" customWidth="1"/>
    <col min="11" max="24" width="11.44140625" customWidth="1"/>
    <col min="25" max="26" width="10.6640625" customWidth="1"/>
  </cols>
  <sheetData>
    <row r="1" spans="1:26" ht="14.2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9"/>
      <c r="Z1" s="9"/>
    </row>
    <row r="2" spans="1:26" ht="14.25" customHeight="1" x14ac:dyDescent="0.3">
      <c r="A2" s="1"/>
      <c r="B2" s="3" t="s">
        <v>2</v>
      </c>
      <c r="C2" s="3"/>
      <c r="D2" s="3"/>
      <c r="E2" s="3"/>
      <c r="F2" s="3" t="s">
        <v>3</v>
      </c>
      <c r="G2" s="3"/>
      <c r="H2" s="3"/>
      <c r="I2" s="3"/>
      <c r="J2" s="3" t="s">
        <v>4</v>
      </c>
      <c r="K2" s="3"/>
      <c r="L2" s="3"/>
      <c r="M2" s="2"/>
      <c r="N2" s="3" t="s">
        <v>2</v>
      </c>
      <c r="O2" s="3"/>
      <c r="P2" s="3"/>
      <c r="Q2" s="3"/>
      <c r="R2" s="3" t="s">
        <v>3</v>
      </c>
      <c r="S2" s="3"/>
      <c r="T2" s="3"/>
      <c r="U2" s="3"/>
      <c r="V2" s="3" t="s">
        <v>4</v>
      </c>
      <c r="W2" s="3"/>
      <c r="X2" s="4"/>
      <c r="Y2" s="9"/>
      <c r="Z2" s="9"/>
    </row>
    <row r="3" spans="1:26" ht="14.25" customHeight="1" x14ac:dyDescent="0.4">
      <c r="A3" s="1" t="s">
        <v>5</v>
      </c>
      <c r="B3" s="3" t="s">
        <v>39</v>
      </c>
      <c r="C3" s="3" t="s">
        <v>40</v>
      </c>
      <c r="D3" s="3" t="s">
        <v>8</v>
      </c>
      <c r="E3" s="2"/>
      <c r="F3" s="3" t="s">
        <v>41</v>
      </c>
      <c r="G3" s="3" t="s">
        <v>42</v>
      </c>
      <c r="H3" s="3" t="s">
        <v>8</v>
      </c>
      <c r="I3" s="2"/>
      <c r="J3" s="3" t="s">
        <v>43</v>
      </c>
      <c r="K3" s="3" t="s">
        <v>44</v>
      </c>
      <c r="L3" s="3" t="s">
        <v>8</v>
      </c>
      <c r="M3" s="2"/>
      <c r="N3" s="3" t="s">
        <v>45</v>
      </c>
      <c r="O3" s="3" t="s">
        <v>46</v>
      </c>
      <c r="P3" s="3" t="s">
        <v>8</v>
      </c>
      <c r="Q3" s="2"/>
      <c r="R3" s="3" t="s">
        <v>47</v>
      </c>
      <c r="S3" s="3" t="s">
        <v>48</v>
      </c>
      <c r="T3" s="3" t="s">
        <v>8</v>
      </c>
      <c r="U3" s="2"/>
      <c r="V3" s="3" t="s">
        <v>49</v>
      </c>
      <c r="W3" s="3" t="s">
        <v>50</v>
      </c>
      <c r="X3" s="3" t="s">
        <v>8</v>
      </c>
      <c r="Y3" s="9"/>
      <c r="Z3" s="9"/>
    </row>
    <row r="4" spans="1:26" ht="14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9"/>
      <c r="Z4" s="9"/>
    </row>
    <row r="5" spans="1:26" ht="14.25" customHeight="1" x14ac:dyDescent="0.3">
      <c r="A5" s="1" t="s">
        <v>19</v>
      </c>
      <c r="B5" s="5">
        <v>-1.104849687</v>
      </c>
      <c r="C5" s="6">
        <v>0.77982740500000003</v>
      </c>
      <c r="D5" s="6">
        <v>0.88941132759999997</v>
      </c>
      <c r="E5" s="2"/>
      <c r="F5" s="5">
        <v>-11.768960010000001</v>
      </c>
      <c r="G5" s="6">
        <v>1</v>
      </c>
      <c r="H5" s="5">
        <v>-0.66912709039999996</v>
      </c>
      <c r="I5" s="2"/>
      <c r="J5" s="5">
        <v>-4.3943746509999997</v>
      </c>
      <c r="K5" s="6">
        <v>0.97762874509999997</v>
      </c>
      <c r="L5" s="6">
        <v>0</v>
      </c>
      <c r="M5" s="2"/>
      <c r="N5" s="5">
        <v>-0.94958758560000001</v>
      </c>
      <c r="O5" s="6">
        <v>0.74400875239999997</v>
      </c>
      <c r="P5" s="6">
        <v>0.88941132759999997</v>
      </c>
      <c r="Q5" s="2"/>
      <c r="R5" s="5">
        <v>-11.768960010000001</v>
      </c>
      <c r="S5" s="6">
        <v>1</v>
      </c>
      <c r="T5" s="5">
        <v>-0.66912709039999996</v>
      </c>
      <c r="U5" s="2"/>
      <c r="V5" s="5">
        <v>-4.3943746509999997</v>
      </c>
      <c r="W5" s="6">
        <v>0.97762874509999997</v>
      </c>
      <c r="X5" s="5">
        <v>-0.66912709039999996</v>
      </c>
      <c r="Y5" s="9"/>
      <c r="Z5" s="9"/>
    </row>
    <row r="6" spans="1:26" ht="14.25" customHeight="1" x14ac:dyDescent="0.3">
      <c r="A6" s="1" t="s">
        <v>20</v>
      </c>
      <c r="B6" s="6">
        <v>1.152788052</v>
      </c>
      <c r="C6" s="6">
        <v>0.35963491069999998</v>
      </c>
      <c r="D6" s="6">
        <v>9.4039187700000006</v>
      </c>
      <c r="E6" s="2"/>
      <c r="F6" s="5">
        <v>-41.458046179999997</v>
      </c>
      <c r="G6" s="6">
        <v>1</v>
      </c>
      <c r="H6" s="5">
        <v>-8.4198270569999991</v>
      </c>
      <c r="I6" s="2"/>
      <c r="J6" s="5">
        <v>-15.29461676</v>
      </c>
      <c r="K6" s="6">
        <v>0.97456120420000003</v>
      </c>
      <c r="L6" s="5">
        <v>-4.7365607120000002</v>
      </c>
      <c r="M6" s="2"/>
      <c r="N6" s="6">
        <v>1.152788052</v>
      </c>
      <c r="O6" s="6">
        <v>0.35963491069999998</v>
      </c>
      <c r="P6" s="6">
        <v>9.4039187700000006</v>
      </c>
      <c r="Q6" s="2"/>
      <c r="R6" s="5">
        <v>-41.458046179999997</v>
      </c>
      <c r="S6" s="6">
        <v>1</v>
      </c>
      <c r="T6" s="5">
        <v>-8.4198270569999991</v>
      </c>
      <c r="U6" s="2"/>
      <c r="V6" s="5">
        <v>-15.29461676</v>
      </c>
      <c r="W6" s="6">
        <v>0.97456120420000003</v>
      </c>
      <c r="X6" s="5">
        <v>-8.4198270569999991</v>
      </c>
      <c r="Y6" s="9"/>
      <c r="Z6" s="9"/>
    </row>
    <row r="7" spans="1:26" ht="14.25" customHeight="1" x14ac:dyDescent="0.3">
      <c r="A7" s="1" t="s">
        <v>21</v>
      </c>
      <c r="B7" s="5">
        <v>-9.845091249E-2</v>
      </c>
      <c r="C7" s="6">
        <v>0.46172709439999998</v>
      </c>
      <c r="D7" s="6">
        <v>2.1777336859999998</v>
      </c>
      <c r="E7" s="2"/>
      <c r="F7" s="5">
        <v>-29.041897729999999</v>
      </c>
      <c r="G7" s="6">
        <v>0.91786018609999998</v>
      </c>
      <c r="H7" s="5">
        <v>-7.8252721919999999</v>
      </c>
      <c r="I7" s="2"/>
      <c r="J7" s="5">
        <v>-3.4145696600000002</v>
      </c>
      <c r="K7" s="6">
        <v>0.92198573090000002</v>
      </c>
      <c r="L7" s="6">
        <v>0</v>
      </c>
      <c r="M7" s="2"/>
      <c r="N7" s="5">
        <v>-9.845091249E-2</v>
      </c>
      <c r="O7" s="6">
        <v>0.46172709439999998</v>
      </c>
      <c r="P7" s="6">
        <v>2.1777336859999998</v>
      </c>
      <c r="Q7" s="2"/>
      <c r="R7" s="5">
        <v>-29.041897729999999</v>
      </c>
      <c r="S7" s="6">
        <v>0.91786018609999998</v>
      </c>
      <c r="T7" s="5">
        <v>-7.8252721919999999</v>
      </c>
      <c r="U7" s="2"/>
      <c r="V7" s="5">
        <v>-3.4145696600000002</v>
      </c>
      <c r="W7" s="6">
        <v>0.92198573090000002</v>
      </c>
      <c r="X7" s="5">
        <v>-7.8252721919999999</v>
      </c>
      <c r="Y7" s="9"/>
      <c r="Z7" s="9"/>
    </row>
    <row r="8" spans="1:26" ht="14.25" customHeight="1" x14ac:dyDescent="0.3">
      <c r="A8" s="1" t="s">
        <v>22</v>
      </c>
      <c r="B8" s="6">
        <v>0.23386225490000001</v>
      </c>
      <c r="C8" s="6">
        <v>0.32988356940000002</v>
      </c>
      <c r="D8" s="5">
        <v>-0.2174089116</v>
      </c>
      <c r="E8" s="2"/>
      <c r="F8" s="6">
        <v>6.3198180569999998E-2</v>
      </c>
      <c r="G8" s="6">
        <v>0.4825824252</v>
      </c>
      <c r="H8" s="6">
        <v>0</v>
      </c>
      <c r="I8" s="2"/>
      <c r="J8" s="6">
        <v>1.6599430580000001</v>
      </c>
      <c r="K8" s="6">
        <v>7.6979338830000001E-3</v>
      </c>
      <c r="L8" s="6">
        <v>0</v>
      </c>
      <c r="M8" s="2"/>
      <c r="N8" s="6">
        <v>0.23386225490000001</v>
      </c>
      <c r="O8" s="6">
        <v>0.32988356940000002</v>
      </c>
      <c r="P8" s="5">
        <v>-0.2174089116</v>
      </c>
      <c r="Q8" s="2"/>
      <c r="R8" s="6">
        <v>6.3198180569999998E-2</v>
      </c>
      <c r="S8" s="6">
        <v>0.4825824252</v>
      </c>
      <c r="T8" s="6">
        <v>0</v>
      </c>
      <c r="U8" s="2"/>
      <c r="V8" s="6">
        <v>1.6599430580000001</v>
      </c>
      <c r="W8" s="6">
        <v>7.6979338830000001E-3</v>
      </c>
      <c r="X8" s="6">
        <v>0</v>
      </c>
      <c r="Y8" s="9"/>
      <c r="Z8" s="9"/>
    </row>
    <row r="9" spans="1:26" ht="14.25" customHeight="1" x14ac:dyDescent="0.3">
      <c r="A9" s="1" t="s">
        <v>23</v>
      </c>
      <c r="B9" s="5">
        <v>-9.1743916829999996</v>
      </c>
      <c r="C9" s="6">
        <v>0.45850615729999999</v>
      </c>
      <c r="D9" s="6">
        <v>4.9947336619999998</v>
      </c>
      <c r="E9" s="2"/>
      <c r="F9" s="6">
        <v>16.29568162</v>
      </c>
      <c r="G9" s="6">
        <v>0.1237842777</v>
      </c>
      <c r="H9" s="6">
        <v>0</v>
      </c>
      <c r="I9" s="2"/>
      <c r="J9" s="5">
        <v>-54.739552529999997</v>
      </c>
      <c r="K9" s="7">
        <v>0.99998547589999998</v>
      </c>
      <c r="L9" s="5">
        <v>-34.864097520000001</v>
      </c>
      <c r="M9" s="2"/>
      <c r="N9" s="6">
        <v>0</v>
      </c>
      <c r="O9" s="6" t="s">
        <v>24</v>
      </c>
      <c r="P9" s="6">
        <v>0</v>
      </c>
      <c r="Q9" s="2"/>
      <c r="R9" s="6">
        <v>0</v>
      </c>
      <c r="S9" s="6" t="s">
        <v>24</v>
      </c>
      <c r="T9" s="6">
        <v>0</v>
      </c>
      <c r="U9" s="2"/>
      <c r="V9" s="6">
        <v>0</v>
      </c>
      <c r="W9" s="6" t="s">
        <v>24</v>
      </c>
      <c r="X9" s="6">
        <v>0</v>
      </c>
      <c r="Y9" s="9"/>
      <c r="Z9" s="9"/>
    </row>
    <row r="10" spans="1:26" ht="14.25" customHeight="1" x14ac:dyDescent="0.3">
      <c r="A10" s="1" t="s">
        <v>25</v>
      </c>
      <c r="B10" s="5">
        <v>-0.58772860660000004</v>
      </c>
      <c r="C10" s="6">
        <v>0.51612757149999999</v>
      </c>
      <c r="D10" s="6">
        <v>3.6252764100000001</v>
      </c>
      <c r="E10" s="2"/>
      <c r="F10" s="5">
        <v>-28.789125850000001</v>
      </c>
      <c r="G10" s="6">
        <v>1</v>
      </c>
      <c r="H10" s="5">
        <v>-3.546928313</v>
      </c>
      <c r="I10" s="2"/>
      <c r="J10" s="5">
        <v>-5.7510095019999996</v>
      </c>
      <c r="K10" s="6">
        <v>0.94166614510000002</v>
      </c>
      <c r="L10" s="6">
        <v>0</v>
      </c>
      <c r="M10" s="2"/>
      <c r="N10" s="5">
        <v>-0.58772860660000004</v>
      </c>
      <c r="O10" s="6">
        <v>0.51612757149999999</v>
      </c>
      <c r="P10" s="6">
        <v>3.6252764100000001</v>
      </c>
      <c r="Q10" s="2"/>
      <c r="R10" s="5">
        <v>-28.789125850000001</v>
      </c>
      <c r="S10" s="6">
        <v>1</v>
      </c>
      <c r="T10" s="5">
        <v>-3.546928313</v>
      </c>
      <c r="U10" s="2"/>
      <c r="V10" s="5">
        <v>-5.7510095019999996</v>
      </c>
      <c r="W10" s="6">
        <v>0.94166614510000002</v>
      </c>
      <c r="X10" s="5">
        <v>-3.546928313</v>
      </c>
      <c r="Y10" s="9"/>
      <c r="Z10" s="9"/>
    </row>
    <row r="11" spans="1:26" ht="14.25" customHeight="1" x14ac:dyDescent="0.3">
      <c r="A11" s="1" t="s">
        <v>26</v>
      </c>
      <c r="B11" s="5">
        <v>-2.518507885</v>
      </c>
      <c r="C11" s="6">
        <v>0.66263431009999996</v>
      </c>
      <c r="D11" s="6">
        <v>3.127054126</v>
      </c>
      <c r="E11" s="2"/>
      <c r="F11" s="5">
        <v>-25.30006139</v>
      </c>
      <c r="G11" s="6">
        <v>1</v>
      </c>
      <c r="H11" s="5">
        <v>-3.0346225059999998</v>
      </c>
      <c r="I11" s="2"/>
      <c r="J11" s="5">
        <v>-15.50988113</v>
      </c>
      <c r="K11" s="6">
        <v>0.95909649460000002</v>
      </c>
      <c r="L11" s="5">
        <v>-2.2945955470000001</v>
      </c>
      <c r="M11" s="2"/>
      <c r="N11" s="5">
        <v>-2.518507885</v>
      </c>
      <c r="O11" s="6">
        <v>0.66263431009999996</v>
      </c>
      <c r="P11" s="6">
        <v>3.127054126</v>
      </c>
      <c r="Q11" s="2"/>
      <c r="R11" s="5">
        <v>-25.30006139</v>
      </c>
      <c r="S11" s="6">
        <v>1</v>
      </c>
      <c r="T11" s="5">
        <v>-3.0346225059999998</v>
      </c>
      <c r="U11" s="2"/>
      <c r="V11" s="5">
        <v>-15.50988113</v>
      </c>
      <c r="W11" s="6">
        <v>0.95909649460000002</v>
      </c>
      <c r="X11" s="5">
        <v>-3.0346225059999998</v>
      </c>
      <c r="Y11" s="9"/>
      <c r="Z11" s="9"/>
    </row>
    <row r="12" spans="1:26" ht="14.25" customHeight="1" x14ac:dyDescent="0.3">
      <c r="A12" s="1" t="s">
        <v>27</v>
      </c>
      <c r="B12" s="6">
        <v>1.6830762930000001</v>
      </c>
      <c r="C12" s="6">
        <v>0.30515517939999998</v>
      </c>
      <c r="D12" s="6">
        <v>3.6397785859999997E-2</v>
      </c>
      <c r="E12" s="2"/>
      <c r="F12" s="6">
        <v>27.526467069999999</v>
      </c>
      <c r="G12" s="6">
        <v>1.7077710909999998E-2</v>
      </c>
      <c r="H12" s="6">
        <v>0</v>
      </c>
      <c r="I12" s="2"/>
      <c r="J12" s="6">
        <v>9.1688525490000004</v>
      </c>
      <c r="K12" s="6">
        <v>2.4015842579999998E-2</v>
      </c>
      <c r="L12" s="6">
        <v>0</v>
      </c>
      <c r="M12" s="2"/>
      <c r="N12" s="6">
        <v>1.6830762930000001</v>
      </c>
      <c r="O12" s="6">
        <v>0.30515517939999998</v>
      </c>
      <c r="P12" s="6">
        <v>3.6397785859999997E-2</v>
      </c>
      <c r="Q12" s="2"/>
      <c r="R12" s="6">
        <v>27.526467069999999</v>
      </c>
      <c r="S12" s="6">
        <v>1.7077710909999998E-2</v>
      </c>
      <c r="T12" s="6">
        <v>0</v>
      </c>
      <c r="U12" s="2"/>
      <c r="V12" s="6">
        <v>9.1688525490000004</v>
      </c>
      <c r="W12" s="6">
        <v>2.4015842579999998E-2</v>
      </c>
      <c r="X12" s="6">
        <v>0</v>
      </c>
      <c r="Y12" s="9"/>
      <c r="Z12" s="9"/>
    </row>
    <row r="13" spans="1:26" ht="14.25" customHeight="1" x14ac:dyDescent="0.3">
      <c r="A13" s="1" t="s">
        <v>28</v>
      </c>
      <c r="B13" s="6">
        <v>2.0972812200000002</v>
      </c>
      <c r="C13" s="6">
        <v>0.28890014530000002</v>
      </c>
      <c r="D13" s="5">
        <v>-1.5844492299999999</v>
      </c>
      <c r="E13" s="2"/>
      <c r="F13" s="6">
        <v>60.674362199999997</v>
      </c>
      <c r="G13" s="6">
        <v>5.1475555180000004E-3</v>
      </c>
      <c r="H13" s="6">
        <v>0</v>
      </c>
      <c r="I13" s="2"/>
      <c r="J13" s="6">
        <v>19.565903540000001</v>
      </c>
      <c r="K13" s="6">
        <v>2.3227021359999999E-2</v>
      </c>
      <c r="L13" s="6">
        <v>0</v>
      </c>
      <c r="M13" s="2"/>
      <c r="N13" s="6">
        <v>2.0972812200000002</v>
      </c>
      <c r="O13" s="6">
        <v>0.28890014530000002</v>
      </c>
      <c r="P13" s="5">
        <v>-1.5844492299999999</v>
      </c>
      <c r="Q13" s="2"/>
      <c r="R13" s="6">
        <v>60.674362199999997</v>
      </c>
      <c r="S13" s="6">
        <v>5.1475555180000004E-3</v>
      </c>
      <c r="T13" s="6">
        <v>0</v>
      </c>
      <c r="U13" s="2"/>
      <c r="V13" s="6">
        <v>19.565903540000001</v>
      </c>
      <c r="W13" s="6">
        <v>2.3227021359999999E-2</v>
      </c>
      <c r="X13" s="6">
        <v>0</v>
      </c>
      <c r="Y13" s="9"/>
      <c r="Z13" s="9"/>
    </row>
    <row r="14" spans="1:26" ht="14.25" customHeight="1" x14ac:dyDescent="0.3">
      <c r="A14" s="1" t="s">
        <v>29</v>
      </c>
      <c r="B14" s="6">
        <v>2.3378529440000002</v>
      </c>
      <c r="C14" s="6">
        <v>0.12043438450000001</v>
      </c>
      <c r="D14" s="6">
        <v>3.063778235</v>
      </c>
      <c r="E14" s="2"/>
      <c r="F14" s="5">
        <v>-7.121561528</v>
      </c>
      <c r="G14" s="6">
        <v>1</v>
      </c>
      <c r="H14" s="6">
        <v>0</v>
      </c>
      <c r="I14" s="2"/>
      <c r="J14" s="5">
        <v>-0.9263826195</v>
      </c>
      <c r="K14" s="6">
        <v>0.69812966109999997</v>
      </c>
      <c r="L14" s="6">
        <v>0</v>
      </c>
      <c r="M14" s="2"/>
      <c r="N14" s="6">
        <v>2.3378529440000002</v>
      </c>
      <c r="O14" s="6">
        <v>0.12043438450000001</v>
      </c>
      <c r="P14" s="6">
        <v>3.063778235</v>
      </c>
      <c r="Q14" s="2"/>
      <c r="R14" s="5">
        <v>-7.121561528</v>
      </c>
      <c r="S14" s="6">
        <v>1</v>
      </c>
      <c r="T14" s="6">
        <v>0</v>
      </c>
      <c r="U14" s="2"/>
      <c r="V14" s="5">
        <v>-0.9263826195</v>
      </c>
      <c r="W14" s="6">
        <v>0.69812966109999997</v>
      </c>
      <c r="X14" s="6">
        <v>0</v>
      </c>
      <c r="Y14" s="9"/>
      <c r="Z14" s="9"/>
    </row>
    <row r="15" spans="1:26" ht="14.25" customHeight="1" x14ac:dyDescent="0.3">
      <c r="A15" s="1" t="s">
        <v>30</v>
      </c>
      <c r="B15" s="5">
        <v>-0.38906917870000002</v>
      </c>
      <c r="C15" s="6">
        <v>0.63291236650000005</v>
      </c>
      <c r="D15" s="5">
        <v>-0.71126935270000002</v>
      </c>
      <c r="E15" s="2"/>
      <c r="F15" s="6">
        <v>6.6503936120000002</v>
      </c>
      <c r="G15" s="6">
        <v>0.1020197878</v>
      </c>
      <c r="H15" s="6">
        <v>0</v>
      </c>
      <c r="I15" s="2"/>
      <c r="J15" s="6">
        <v>0.61221653629999995</v>
      </c>
      <c r="K15" s="6">
        <v>6.0782408539999999E-2</v>
      </c>
      <c r="L15" s="6">
        <v>0</v>
      </c>
      <c r="M15" s="2"/>
      <c r="N15" s="5">
        <v>-0.38906917870000002</v>
      </c>
      <c r="O15" s="6">
        <v>0.63291236650000005</v>
      </c>
      <c r="P15" s="5">
        <v>-0.71126935270000002</v>
      </c>
      <c r="Q15" s="2"/>
      <c r="R15" s="6">
        <v>6.6503936120000002</v>
      </c>
      <c r="S15" s="6">
        <v>0.1020197878</v>
      </c>
      <c r="T15" s="6">
        <v>0</v>
      </c>
      <c r="U15" s="2"/>
      <c r="V15" s="6">
        <v>0.61221653629999995</v>
      </c>
      <c r="W15" s="6">
        <v>6.0782408539999999E-2</v>
      </c>
      <c r="X15" s="6">
        <v>0</v>
      </c>
      <c r="Y15" s="9"/>
      <c r="Z15" s="9"/>
    </row>
    <row r="16" spans="1:26" ht="14.25" customHeight="1" x14ac:dyDescent="0.3">
      <c r="A16" s="1" t="s">
        <v>31</v>
      </c>
      <c r="B16" s="5">
        <v>-1.9619016730000001</v>
      </c>
      <c r="C16" s="6">
        <v>0.78775125059999995</v>
      </c>
      <c r="D16" s="6">
        <v>0.57994139629999997</v>
      </c>
      <c r="E16" s="2"/>
      <c r="F16" s="5">
        <v>-3.465117008</v>
      </c>
      <c r="G16" s="6">
        <v>0.74890375229999995</v>
      </c>
      <c r="H16" s="5">
        <v>-0.27166545190000002</v>
      </c>
      <c r="I16" s="2"/>
      <c r="J16" s="5">
        <v>-7.0052335780000003</v>
      </c>
      <c r="K16" s="6">
        <v>0.98882942240000005</v>
      </c>
      <c r="L16" s="6">
        <v>0</v>
      </c>
      <c r="M16" s="2"/>
      <c r="N16" s="5">
        <v>-1.9619016730000001</v>
      </c>
      <c r="O16" s="6">
        <v>0.78775125059999995</v>
      </c>
      <c r="P16" s="6">
        <v>0.57994139629999997</v>
      </c>
      <c r="Q16" s="2"/>
      <c r="R16" s="5">
        <v>-3.465117008</v>
      </c>
      <c r="S16" s="6">
        <v>0.74890375229999995</v>
      </c>
      <c r="T16" s="5">
        <v>-0.27166545190000002</v>
      </c>
      <c r="U16" s="2"/>
      <c r="V16" s="5">
        <v>-7.0052335780000003</v>
      </c>
      <c r="W16" s="6">
        <v>0.98882942240000005</v>
      </c>
      <c r="X16" s="5">
        <v>-0.27166545190000002</v>
      </c>
      <c r="Y16" s="9"/>
      <c r="Z16" s="9"/>
    </row>
    <row r="17" spans="1:26" ht="14.25" customHeight="1" x14ac:dyDescent="0.3">
      <c r="A17" s="1" t="s">
        <v>32</v>
      </c>
      <c r="B17" s="5">
        <v>-4.0555940760000002</v>
      </c>
      <c r="C17" s="6">
        <v>0.27860739849999999</v>
      </c>
      <c r="D17" s="6">
        <v>0.27873386210000001</v>
      </c>
      <c r="E17" s="2"/>
      <c r="F17" s="6">
        <v>33.07600669</v>
      </c>
      <c r="G17" s="6">
        <v>0</v>
      </c>
      <c r="H17" s="6">
        <v>0</v>
      </c>
      <c r="I17" s="2"/>
      <c r="J17" s="5">
        <v>-20.820937990000001</v>
      </c>
      <c r="K17" s="6">
        <v>0.3782531401</v>
      </c>
      <c r="L17" s="5">
        <v>-34.864097520000001</v>
      </c>
      <c r="M17" s="2"/>
      <c r="N17" s="6">
        <v>8.6282863750000001</v>
      </c>
      <c r="O17" s="6">
        <v>0.1490767898</v>
      </c>
      <c r="P17" s="6">
        <v>0.27873386210000001</v>
      </c>
      <c r="Q17" s="2"/>
      <c r="R17" s="6">
        <v>33.07600669</v>
      </c>
      <c r="S17" s="6">
        <v>0</v>
      </c>
      <c r="T17" s="6">
        <v>0</v>
      </c>
      <c r="U17" s="2"/>
      <c r="V17" s="6">
        <v>21.083084589999999</v>
      </c>
      <c r="W17" s="6">
        <v>0.15133343120000001</v>
      </c>
      <c r="X17" s="6">
        <v>0</v>
      </c>
      <c r="Y17" s="9"/>
      <c r="Z17" s="9"/>
    </row>
    <row r="18" spans="1:26" ht="14.25" customHeight="1" x14ac:dyDescent="0.3">
      <c r="A18" s="1" t="s">
        <v>33</v>
      </c>
      <c r="B18" s="6">
        <v>10.587757180000001</v>
      </c>
      <c r="C18" s="6">
        <v>4.5614273130000001E-2</v>
      </c>
      <c r="D18" s="6">
        <v>8.3608631239999998</v>
      </c>
      <c r="E18" s="2"/>
      <c r="F18" s="6">
        <v>24.463566419999999</v>
      </c>
      <c r="G18" s="6">
        <v>1.0483364449999999E-2</v>
      </c>
      <c r="H18" s="6">
        <v>0</v>
      </c>
      <c r="I18" s="2"/>
      <c r="J18" s="6">
        <v>2.4512793670000002</v>
      </c>
      <c r="K18" s="6">
        <v>0</v>
      </c>
      <c r="L18" s="6">
        <v>0</v>
      </c>
      <c r="M18" s="2"/>
      <c r="N18" s="6">
        <v>9.3202855109999998</v>
      </c>
      <c r="O18" s="6">
        <v>4.5469853919999997E-2</v>
      </c>
      <c r="P18" s="6">
        <v>8.3608631239999998</v>
      </c>
      <c r="Q18" s="2"/>
      <c r="R18" s="6">
        <v>24.463566419999999</v>
      </c>
      <c r="S18" s="6">
        <v>1.0483364449999999E-2</v>
      </c>
      <c r="T18" s="6">
        <v>0</v>
      </c>
      <c r="U18" s="2"/>
      <c r="V18" s="6">
        <v>2.4512793670000002</v>
      </c>
      <c r="W18" s="6">
        <v>0</v>
      </c>
      <c r="X18" s="6">
        <v>0</v>
      </c>
      <c r="Y18" s="9"/>
      <c r="Z18" s="9"/>
    </row>
    <row r="19" spans="1:26" ht="14.25" customHeight="1" x14ac:dyDescent="0.3">
      <c r="A19" s="1"/>
      <c r="B19" s="15"/>
      <c r="C19" s="15"/>
      <c r="D19" s="15"/>
      <c r="E19" s="2"/>
      <c r="F19" s="15"/>
      <c r="G19" s="15"/>
      <c r="H19" s="15"/>
      <c r="I19" s="2"/>
      <c r="J19" s="15"/>
      <c r="K19" s="15"/>
      <c r="L19" s="15"/>
      <c r="M19" s="2"/>
      <c r="N19" s="15"/>
      <c r="O19" s="15"/>
      <c r="P19" s="15"/>
      <c r="Q19" s="2"/>
      <c r="R19" s="15"/>
      <c r="S19" s="15"/>
      <c r="T19" s="15"/>
      <c r="U19" s="2"/>
      <c r="V19" s="15"/>
      <c r="W19" s="15"/>
      <c r="X19" s="15"/>
      <c r="Y19" s="9"/>
      <c r="Z19" s="9"/>
    </row>
    <row r="20" spans="1:26" ht="14.25" customHeight="1" x14ac:dyDescent="0.3">
      <c r="A20" s="1" t="s">
        <v>63</v>
      </c>
      <c r="B20" s="5">
        <f>AVERAGE(B5:B18)</f>
        <v>-0.12841969699214278</v>
      </c>
      <c r="C20" s="14">
        <f t="shared" ref="C20:X20" si="0">AVERAGE(C5:C18)</f>
        <v>0.43055114402357153</v>
      </c>
      <c r="D20" s="14">
        <f t="shared" si="0"/>
        <v>2.4303367778971432</v>
      </c>
      <c r="F20" s="14">
        <f t="shared" si="0"/>
        <v>1.5574932926121419</v>
      </c>
      <c r="G20" s="14">
        <f t="shared" si="0"/>
        <v>0.52913278999842839</v>
      </c>
      <c r="H20" s="5">
        <f t="shared" si="0"/>
        <v>-1.6976744721642854</v>
      </c>
      <c r="J20" s="5">
        <f t="shared" si="0"/>
        <v>-6.7427402407285726</v>
      </c>
      <c r="K20" s="14">
        <f t="shared" si="0"/>
        <v>0.56827565898307142</v>
      </c>
      <c r="L20" s="5">
        <f t="shared" si="0"/>
        <v>-5.482810807071429</v>
      </c>
      <c r="N20" s="14">
        <f t="shared" si="0"/>
        <v>1.3534419148935715</v>
      </c>
      <c r="O20" s="14">
        <f t="shared" si="0"/>
        <v>0.41567047527076928</v>
      </c>
      <c r="P20" s="14">
        <f t="shared" si="0"/>
        <v>2.0735700877542862</v>
      </c>
      <c r="R20" s="14">
        <f t="shared" si="0"/>
        <v>0.39351603404071256</v>
      </c>
      <c r="S20" s="14">
        <f t="shared" si="0"/>
        <v>0.56031344479061529</v>
      </c>
      <c r="T20" s="5">
        <f t="shared" si="0"/>
        <v>-1.6976744721642854</v>
      </c>
      <c r="V20" s="14">
        <f t="shared" si="0"/>
        <v>0.16037226712857097</v>
      </c>
      <c r="W20" s="14">
        <f t="shared" si="0"/>
        <v>0.51761184930484627</v>
      </c>
      <c r="X20" s="5">
        <f t="shared" si="0"/>
        <v>-1.6976744721642854</v>
      </c>
      <c r="Y20" s="9"/>
      <c r="Z20" s="9"/>
    </row>
    <row r="21" spans="1:26" ht="14.25" customHeight="1" x14ac:dyDescent="0.3">
      <c r="A21" s="1" t="s">
        <v>64</v>
      </c>
      <c r="B21" s="5">
        <f>MEDIAN(B5:B18)</f>
        <v>-0.243760045595</v>
      </c>
      <c r="C21" s="14">
        <f t="shared" ref="C21:X21" si="1">MEDIAN(C5:C18)</f>
        <v>0.40907053399999999</v>
      </c>
      <c r="D21" s="14">
        <f t="shared" si="1"/>
        <v>1.5335725067999999</v>
      </c>
      <c r="F21" s="5">
        <f t="shared" si="1"/>
        <v>-1.7009594137149999</v>
      </c>
      <c r="G21" s="14">
        <f t="shared" si="1"/>
        <v>0.61574308874999995</v>
      </c>
      <c r="H21" s="14">
        <f t="shared" si="1"/>
        <v>0</v>
      </c>
      <c r="J21" s="5">
        <f t="shared" si="1"/>
        <v>-3.9044721554999997</v>
      </c>
      <c r="K21" s="14">
        <f t="shared" si="1"/>
        <v>0.81005769599999999</v>
      </c>
      <c r="L21" s="14">
        <f t="shared" si="1"/>
        <v>0</v>
      </c>
      <c r="N21" s="14">
        <f t="shared" si="1"/>
        <v>0.11693112745000001</v>
      </c>
      <c r="O21" s="14">
        <f t="shared" si="1"/>
        <v>0.35963491069999998</v>
      </c>
      <c r="P21" s="14">
        <f t="shared" si="1"/>
        <v>0.73467636194999997</v>
      </c>
      <c r="R21" s="5">
        <f t="shared" si="1"/>
        <v>-1.732558504</v>
      </c>
      <c r="S21" s="14">
        <f t="shared" si="1"/>
        <v>0.74890375229999995</v>
      </c>
      <c r="T21" s="14">
        <f t="shared" si="1"/>
        <v>0</v>
      </c>
      <c r="V21" s="5">
        <f t="shared" si="1"/>
        <v>-0.46319130975</v>
      </c>
      <c r="W21" s="14">
        <f t="shared" si="1"/>
        <v>0.69812966109999997</v>
      </c>
      <c r="X21" s="14">
        <f t="shared" si="1"/>
        <v>0</v>
      </c>
      <c r="Y21" s="9"/>
      <c r="Z21" s="9"/>
    </row>
    <row r="22" spans="1:26" ht="14.25" customHeight="1" x14ac:dyDescent="0.3">
      <c r="A22" s="1" t="s">
        <v>65</v>
      </c>
      <c r="B22" s="5">
        <f>TRIMMEAN(B5:B18,0.05)</f>
        <v>-0.12841969699214278</v>
      </c>
      <c r="C22" s="14">
        <f t="shared" ref="C22:X22" si="2">TRIMMEAN(C5:C18,0.05)</f>
        <v>0.43055114402357153</v>
      </c>
      <c r="D22" s="14">
        <f t="shared" si="2"/>
        <v>2.4303367778971432</v>
      </c>
      <c r="F22" s="14">
        <f t="shared" si="2"/>
        <v>1.5574932926121419</v>
      </c>
      <c r="G22" s="14">
        <f t="shared" si="2"/>
        <v>0.52913278999842839</v>
      </c>
      <c r="H22" s="5">
        <f t="shared" si="2"/>
        <v>-1.6976744721642854</v>
      </c>
      <c r="J22" s="5">
        <f t="shared" si="2"/>
        <v>-6.7427402407285726</v>
      </c>
      <c r="K22" s="14">
        <f t="shared" si="2"/>
        <v>0.56827565898307142</v>
      </c>
      <c r="L22" s="5">
        <f t="shared" si="2"/>
        <v>-5.482810807071429</v>
      </c>
      <c r="N22" s="14">
        <f t="shared" si="2"/>
        <v>1.3534419148935715</v>
      </c>
      <c r="O22" s="14">
        <f t="shared" si="2"/>
        <v>0.41567047527076928</v>
      </c>
      <c r="P22" s="14">
        <f t="shared" si="2"/>
        <v>2.0735700877542862</v>
      </c>
      <c r="R22" s="14">
        <f t="shared" si="2"/>
        <v>0.39351603404071256</v>
      </c>
      <c r="S22" s="14">
        <f t="shared" si="2"/>
        <v>0.56031344479061529</v>
      </c>
      <c r="T22" s="5">
        <f t="shared" si="2"/>
        <v>-1.6976744721642854</v>
      </c>
      <c r="V22" s="14">
        <f t="shared" si="2"/>
        <v>0.16037226712857097</v>
      </c>
      <c r="W22" s="14">
        <f t="shared" si="2"/>
        <v>0.51761184930484627</v>
      </c>
      <c r="X22" s="5">
        <f t="shared" si="2"/>
        <v>-1.6976744721642854</v>
      </c>
      <c r="Y22" s="9"/>
      <c r="Z22" s="9"/>
    </row>
    <row r="23" spans="1:26" ht="14.25" customHeight="1" x14ac:dyDescent="0.3">
      <c r="A23" s="1"/>
      <c r="B23" s="2"/>
      <c r="C23" s="2"/>
      <c r="D23" s="2"/>
      <c r="E23" s="2"/>
      <c r="F23" s="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9"/>
      <c r="Z23" s="9"/>
    </row>
    <row r="24" spans="1:26" ht="14.25" customHeight="1" x14ac:dyDescent="0.3">
      <c r="A24" s="1" t="s">
        <v>34</v>
      </c>
      <c r="B24" s="6">
        <v>20.976784859999999</v>
      </c>
      <c r="C24" s="8">
        <v>3.7120175390000002E-3</v>
      </c>
      <c r="D24" s="6">
        <v>15.326915420000001</v>
      </c>
      <c r="E24" s="2"/>
      <c r="F24" s="5">
        <v>-81.238010259999996</v>
      </c>
      <c r="G24" s="8">
        <v>1.9770977660000001E-3</v>
      </c>
      <c r="H24" s="6">
        <v>0</v>
      </c>
      <c r="I24" s="2"/>
      <c r="J24" s="6">
        <v>40.965585189999999</v>
      </c>
      <c r="K24" s="6">
        <v>0.14758013780000001</v>
      </c>
      <c r="L24" s="5">
        <v>-34.864097520000001</v>
      </c>
      <c r="M24" s="2"/>
      <c r="N24" s="6">
        <v>18.54464922</v>
      </c>
      <c r="O24" s="6">
        <v>9.5935113799999992E-3</v>
      </c>
      <c r="P24" s="6">
        <v>15.326915420000001</v>
      </c>
      <c r="Q24" s="2"/>
      <c r="R24" s="5">
        <v>-81.238010259999996</v>
      </c>
      <c r="S24" s="8">
        <v>1.9770977660000001E-3</v>
      </c>
      <c r="T24" s="6">
        <v>0</v>
      </c>
      <c r="U24" s="2"/>
      <c r="V24" s="6">
        <v>71.234260340000006</v>
      </c>
      <c r="W24" s="6">
        <v>9.7435980749999998E-2</v>
      </c>
      <c r="X24" s="6">
        <v>0</v>
      </c>
      <c r="Y24" s="9"/>
      <c r="Z24" s="9"/>
    </row>
    <row r="25" spans="1:26" ht="14.25" customHeight="1" x14ac:dyDescent="0.3">
      <c r="A25" s="1" t="s">
        <v>35</v>
      </c>
      <c r="B25" s="5">
        <v>-9.1743916829999996</v>
      </c>
      <c r="C25" s="6">
        <v>0.45850615729999999</v>
      </c>
      <c r="D25" s="6">
        <v>4.9947336619999998</v>
      </c>
      <c r="E25" s="2"/>
      <c r="F25" s="6">
        <v>16.29568162</v>
      </c>
      <c r="G25" s="6">
        <v>0.1237842777</v>
      </c>
      <c r="H25" s="6">
        <v>0</v>
      </c>
      <c r="I25" s="2"/>
      <c r="J25" s="5">
        <v>-54.739552529999997</v>
      </c>
      <c r="K25" s="7">
        <v>0.99998547589999998</v>
      </c>
      <c r="L25" s="5">
        <v>-34.864097520000001</v>
      </c>
      <c r="M25" s="2"/>
      <c r="N25" s="6">
        <v>2.5709807520000001</v>
      </c>
      <c r="O25" s="6">
        <v>0.2133397142</v>
      </c>
      <c r="P25" s="6">
        <v>4.9947336619999998</v>
      </c>
      <c r="Q25" s="2"/>
      <c r="R25" s="6">
        <v>16.29568162</v>
      </c>
      <c r="S25" s="6">
        <v>0.1237842777</v>
      </c>
      <c r="T25" s="6">
        <v>0</v>
      </c>
      <c r="U25" s="2"/>
      <c r="V25" s="5">
        <v>-15.723260359999999</v>
      </c>
      <c r="W25" s="7">
        <v>0.99999495230000002</v>
      </c>
      <c r="X25" s="6">
        <v>0</v>
      </c>
      <c r="Y25" s="9"/>
      <c r="Z25" s="9"/>
    </row>
    <row r="26" spans="1:26" ht="14.25" customHeight="1" x14ac:dyDescent="0.3">
      <c r="A26" s="1" t="s">
        <v>36</v>
      </c>
      <c r="B26" s="6">
        <v>1.9225677839999999</v>
      </c>
      <c r="C26" s="6">
        <v>8.0688540939999998E-2</v>
      </c>
      <c r="D26" s="6">
        <v>1.8070542270000001</v>
      </c>
      <c r="E26" s="2"/>
      <c r="F26" s="6">
        <v>4.7072686089999998</v>
      </c>
      <c r="G26" s="6">
        <v>0</v>
      </c>
      <c r="H26" s="6">
        <v>0</v>
      </c>
      <c r="I26" s="2"/>
      <c r="J26" s="5">
        <v>-2.8127978300000001</v>
      </c>
      <c r="K26" s="6">
        <v>0.86182419369999996</v>
      </c>
      <c r="L26" s="5">
        <v>-10.438173000000001</v>
      </c>
      <c r="M26" s="2"/>
      <c r="N26" s="6">
        <v>1.9225677839999999</v>
      </c>
      <c r="O26" s="6">
        <v>8.0688540939999998E-2</v>
      </c>
      <c r="P26" s="6">
        <v>1.8070542270000001</v>
      </c>
      <c r="Q26" s="2"/>
      <c r="R26" s="6">
        <v>4.7072686089999998</v>
      </c>
      <c r="S26" s="6">
        <v>0</v>
      </c>
      <c r="T26" s="6">
        <v>0</v>
      </c>
      <c r="U26" s="2"/>
      <c r="V26" s="5">
        <v>-2.8127978300000001</v>
      </c>
      <c r="W26" s="6">
        <v>0.86182419369999996</v>
      </c>
      <c r="X26" s="6">
        <v>0</v>
      </c>
      <c r="Y26" s="9"/>
      <c r="Z26" s="9"/>
    </row>
    <row r="27" spans="1:26" ht="14.25" customHeight="1" x14ac:dyDescent="0.3">
      <c r="A27" s="1" t="s">
        <v>66</v>
      </c>
      <c r="B27" s="6">
        <v>2.0673382560000002</v>
      </c>
      <c r="C27" s="6">
        <v>8.4631432189999994E-2</v>
      </c>
      <c r="D27" s="6">
        <v>1.8835815709999999</v>
      </c>
      <c r="E27" s="2"/>
      <c r="F27" s="6">
        <v>6.7166245609999997</v>
      </c>
      <c r="G27" s="6">
        <v>0</v>
      </c>
      <c r="H27" s="6">
        <v>0</v>
      </c>
      <c r="I27" s="2"/>
      <c r="J27" s="5">
        <v>-2.828566329</v>
      </c>
      <c r="K27" s="6">
        <v>0.86595788750000002</v>
      </c>
      <c r="L27" s="5">
        <v>-10.38412289</v>
      </c>
      <c r="M27" s="2"/>
      <c r="N27" s="6">
        <v>2.0673382560000002</v>
      </c>
      <c r="O27" s="6">
        <v>8.4631432189999994E-2</v>
      </c>
      <c r="P27" s="6">
        <v>1.8835815709999999</v>
      </c>
      <c r="Q27" s="2"/>
      <c r="R27" s="6">
        <v>6.7166245609999997</v>
      </c>
      <c r="S27" s="6">
        <v>0</v>
      </c>
      <c r="T27" s="6">
        <v>0</v>
      </c>
      <c r="U27" s="2"/>
      <c r="V27" s="5">
        <v>-2.828566329</v>
      </c>
      <c r="W27" s="6">
        <v>0.86595788750000002</v>
      </c>
      <c r="X27" s="6">
        <v>0</v>
      </c>
      <c r="Y27" s="9"/>
      <c r="Z27" s="9"/>
    </row>
    <row r="28" spans="1:26" ht="14.25" customHeight="1" x14ac:dyDescent="0.3">
      <c r="A28" s="1" t="s">
        <v>37</v>
      </c>
      <c r="B28" s="5">
        <v>-1.845562784</v>
      </c>
      <c r="C28" s="6">
        <v>0.83956383970000004</v>
      </c>
      <c r="D28" s="6">
        <v>0.90860021940000002</v>
      </c>
      <c r="E28" s="2"/>
      <c r="F28" s="5">
        <v>-13.6186411</v>
      </c>
      <c r="G28" s="6">
        <v>1</v>
      </c>
      <c r="H28" s="5">
        <v>-0.73324361780000002</v>
      </c>
      <c r="I28" s="2"/>
      <c r="J28" s="5">
        <v>-6.6567060629999997</v>
      </c>
      <c r="K28" s="6">
        <v>0.98778848829999999</v>
      </c>
      <c r="L28" s="6">
        <v>0</v>
      </c>
      <c r="M28" s="2"/>
      <c r="N28" s="5">
        <v>-1.845562784</v>
      </c>
      <c r="O28" s="6">
        <v>0.83956383970000004</v>
      </c>
      <c r="P28" s="6">
        <v>0.90860021940000002</v>
      </c>
      <c r="Q28" s="2"/>
      <c r="R28" s="5">
        <v>-13.6186411</v>
      </c>
      <c r="S28" s="6">
        <v>1</v>
      </c>
      <c r="T28" s="5">
        <v>-0.73324361780000002</v>
      </c>
      <c r="U28" s="2"/>
      <c r="V28" s="5">
        <v>-6.6567060629999997</v>
      </c>
      <c r="W28" s="6">
        <v>0.98778848829999999</v>
      </c>
      <c r="X28" s="5">
        <v>-0.73324361780000002</v>
      </c>
      <c r="Y28" s="9"/>
      <c r="Z28" s="9"/>
    </row>
    <row r="29" spans="1:26" ht="14.25" customHeight="1" x14ac:dyDescent="0.3">
      <c r="A29" s="1" t="s">
        <v>38</v>
      </c>
      <c r="B29" s="6">
        <v>1.9369958679999999</v>
      </c>
      <c r="C29" s="6">
        <v>0.21959891479999999</v>
      </c>
      <c r="D29" s="5">
        <v>-3.87056544</v>
      </c>
      <c r="E29" s="2"/>
      <c r="F29" s="6">
        <v>14.421450800000001</v>
      </c>
      <c r="G29" s="6">
        <v>1.180588779E-2</v>
      </c>
      <c r="H29" s="6">
        <v>0</v>
      </c>
      <c r="I29" s="2"/>
      <c r="J29" s="6">
        <v>7.365379817</v>
      </c>
      <c r="K29" s="8">
        <v>2.3319226730000001E-3</v>
      </c>
      <c r="L29" s="6">
        <v>0</v>
      </c>
      <c r="M29" s="2"/>
      <c r="N29" s="6">
        <v>1.9369958679999999</v>
      </c>
      <c r="O29" s="6">
        <v>0.21959891479999999</v>
      </c>
      <c r="P29" s="5">
        <v>-3.87056544</v>
      </c>
      <c r="Q29" s="2"/>
      <c r="R29" s="6">
        <v>14.421450800000001</v>
      </c>
      <c r="S29" s="6">
        <v>1.180588779E-2</v>
      </c>
      <c r="T29" s="6">
        <v>0</v>
      </c>
      <c r="U29" s="2"/>
      <c r="V29" s="6">
        <v>7.365379817</v>
      </c>
      <c r="W29" s="8">
        <v>2.3319226730000001E-3</v>
      </c>
      <c r="X29" s="6">
        <v>0</v>
      </c>
      <c r="Y29" s="9"/>
      <c r="Z29" s="9"/>
    </row>
    <row r="30" spans="1:26" ht="14.2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4.2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4.2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4.2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4.2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4.2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4.2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4.2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4.2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4.2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4.2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4.2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4.2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4.2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4.2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4.2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4.2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4.2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4.2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4.2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4.2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4.2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4.2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4.2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4.2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4.2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4.2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4.2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4.2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4.2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4.2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4.2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4.2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4.2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4.2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4.2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4.2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4.2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4.2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4.2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4.2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4.2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4.2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4.2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4.2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4.2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4.2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4.2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4.2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4.2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4.2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4.2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4.2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4.2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4.2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4.2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4.2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4.2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4.2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4.2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4.2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4.2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4.2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4.2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4.2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4.2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4.2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4.2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4.2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4.2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4.2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4.2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4.2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4.2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4.2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4.2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4.2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4.2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4.2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4.2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4.2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4.2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4.2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4.2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4.2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4.2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4.2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4.2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4.2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4.2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4.2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4.2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4.2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4.2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4.2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4.2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4.2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4.2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4.2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4.2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4.2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4.2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4.2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4.2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4.2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4.2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4.2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4.2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4.2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4.2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4.2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4.2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4.2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4.2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4.2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4.2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4.2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4.2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4.2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4.2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4.2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4.2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4.2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4.2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4.2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4.2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4.2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4.2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4.2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4.2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4.2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4.2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4.2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4.2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4.2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4.2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4.2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4.2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4.2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4.2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4.2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4.2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4.2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4.2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4.2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4.2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4.2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4.2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4.2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4.2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4.2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4.2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4.2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4.2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4.2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4.2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4.2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4.2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4.2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4.2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4.2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4.2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4.2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4.2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4.2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4.2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4.2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4.2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4.2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4.2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4.2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4.2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4.2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4.2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4.2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4.2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4.2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4.2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4.2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4.2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4.2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4.2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4.2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4.2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4.2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4.2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4.2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4.2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4.2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4.2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4.2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4.2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4.2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4.2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4.2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4.2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4.2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4.2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4.2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4.2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4.2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4.2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4.2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4.2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4.2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4.2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4.2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4.2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4.2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4.2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4.2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4.2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4.2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4.2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4.2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4.2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4.2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4.2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4.2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4.2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4.2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4.2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4.2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4.2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4.2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4.2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4.2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4.2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4.2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4.2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4.2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4.2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4.2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4.2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4.2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4.2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4.2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4.2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4.2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4.2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4.2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4.2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4.2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4.2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4.2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4.2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4.2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4.2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4.2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4.2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4.2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4.2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4.2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4.2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4.2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4.2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4.2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4.2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4.2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4.2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4.2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4.2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4.2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4.2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4.2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4.2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4.2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4.2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4.2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4.2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4.2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4.2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4.2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4.2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4.2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4.2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4.2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4.2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4.2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4.2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4.2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4.2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4.2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4.2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4.2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4.2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4.2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4.2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4.2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4.2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4.2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4.2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4.2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4.2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4.2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4.2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4.2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4.2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4.2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4.2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4.2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4.2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4.2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4.2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4.2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4.2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4.2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4.2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4.2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4.2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4.2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4.2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4.2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4.2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4.2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4.2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4.2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4.2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4.2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4.2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4.2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4.2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4.2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4.2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4.2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4.2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4.2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4.2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4.2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4.2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4.2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4.2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4.2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4.2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4.2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4.2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4.2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4.2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4.2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4.2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4.2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4.2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4.2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4.2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4.2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4.2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4.2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4.2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4.2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4.2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4.2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4.2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4.2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4.2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4.2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4.2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4.2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4.2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4.2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4.2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4.2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4.2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4.2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4.2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4.2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4.2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4.2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4.2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4.2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4.2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4.2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4.2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4.2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4.2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4.2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4.2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4.2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4.2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4.2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4.2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4.2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4.2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4.2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4.2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4.2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4.2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4.2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4.2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4.2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4.2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4.2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4.2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4.2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4.2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4.2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4.2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4.2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4.2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4.2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4.2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4.2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4.2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4.2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4.2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4.2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4.2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4.2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4.2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4.2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4.2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4.2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4.2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4.2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4.2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4.2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4.2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4.2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4.2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4.2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4.2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4.2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4.2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4.2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4.2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4.2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4.2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4.2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4.2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4.2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4.2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4.2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4.2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4.2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4.2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4.2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4.2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4.2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4.2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4.2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4.2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4.2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4.2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4.2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4.2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4.2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4.2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4.2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4.2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4.2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4.2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4.2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4.2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4.2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4.2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4.2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4.2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4.2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4.2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4.2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4.2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4.2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4.2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4.2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4.2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4.2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4.2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4.2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4.2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4.2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4.2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4.2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4.2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4.2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4.2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4.2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4.2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4.2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4.2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4.2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4.2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4.2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4.2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4.2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4.2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4.2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4.2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4.2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4.2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4.2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4.2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4.2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4.2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4.2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4.2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4.2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4.2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4.2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4.2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4.2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4.2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4.2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4.2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4.2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4.2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4.2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4.2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4.2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4.2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4.2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4.2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4.2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4.2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4.2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4.2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4.2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4.2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4.2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4.2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4.2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4.2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4.2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4.2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4.2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4.2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4.2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4.2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4.2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4.2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4.2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4.2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4.2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4.2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4.2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4.2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4.2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4.2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4.2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4.2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4.2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4.2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4.2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4.2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4.2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4.2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4.2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4.2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4.2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4.2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4.2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4.2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4.2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4.2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4.2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4.2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4.2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4.2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4.2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4.2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4.2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4.2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4.2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4.2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4.2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4.2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4.2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4.2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4.2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4.2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4.2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4.2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4.2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4.2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4.2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4.2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4.2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4.2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4.2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4.2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4.2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4.2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4.2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4.2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4.2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4.2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4.2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4.2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4.2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4.2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4.2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4.2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4.2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4.2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4.2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4.2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4.2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4.2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4.2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4.2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4.2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4.2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4.2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4.2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4.2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4.2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4.2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4.2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4.2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4.2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4.2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4.2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4.2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4.2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4.2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4.2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4.2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4.2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4.2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4.2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4.2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4.2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4.2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4.2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4.2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4.2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4.2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4.2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4.2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4.2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4.2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4.2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4.2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4.2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4.2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4.2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4.2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4.2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4.2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4.2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4.2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4.2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4.2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4.2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4.2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4.2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4.2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4.2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4.2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4.2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4.2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4.2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4.2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4.2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4.2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4.2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4.2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4.2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4.2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4.2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4.2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4.2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4.2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4.2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4.2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4.2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4.2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4.2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4.2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4.2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4.2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4.2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4.2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4.2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4.2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4.2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4.2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4.2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4.2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4.2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4.2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4.2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4.2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4.2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4.2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4.2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4.2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4.2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4.2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4.2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4.2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4.2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4.2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4.2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4.2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4.2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4.2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4.2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4.2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4.2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4.2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4.2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4.2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4.2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4.2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4.2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4.2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4.2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4.2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4.2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4.2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4.2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4.2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4.2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4.2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4.2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4.2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4.2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4.2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4.2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4.2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4.2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4.2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4.2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4.2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4.2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4.2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4.2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4.2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4.2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4.2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4.2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4.2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4.2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4.2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4.2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4.2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4.2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4.2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4.2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4.2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4.2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4.2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4.2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4.2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4.2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4.2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4.2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4.2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4.2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4.2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4.2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4.2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4.2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4.2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4.2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4.2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4.2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4.2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4.2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4.2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4.2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4.2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4.2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4.2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4.2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4.2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4.2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4.2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4.2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4.2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4.2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4.25" customHeight="1" x14ac:dyDescent="0.3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5" customHeight="1" x14ac:dyDescent="0.3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</row>
    <row r="1003" spans="1:26" ht="15" customHeight="1" x14ac:dyDescent="0.3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</row>
    <row r="1004" spans="1:26" ht="15" customHeight="1" x14ac:dyDescent="0.3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4"/>
  <sheetViews>
    <sheetView tabSelected="1" topLeftCell="E4" workbookViewId="0">
      <selection activeCell="L26" sqref="L26"/>
    </sheetView>
  </sheetViews>
  <sheetFormatPr baseColWidth="10" defaultColWidth="12.6640625" defaultRowHeight="15" customHeight="1" x14ac:dyDescent="0.3"/>
  <cols>
    <col min="1" max="1" width="17" customWidth="1"/>
    <col min="2" max="5" width="11.44140625" customWidth="1"/>
    <col min="6" max="6" width="12.109375" customWidth="1"/>
    <col min="7" max="9" width="11.44140625" customWidth="1"/>
    <col min="10" max="10" width="12.109375" customWidth="1"/>
    <col min="11" max="24" width="11.44140625" customWidth="1"/>
    <col min="25" max="26" width="10.6640625" customWidth="1"/>
  </cols>
  <sheetData>
    <row r="1" spans="1:26" ht="14.2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9"/>
      <c r="Z1" s="9"/>
    </row>
    <row r="2" spans="1:26" ht="14.25" customHeight="1" x14ac:dyDescent="0.3">
      <c r="A2" s="1"/>
      <c r="B2" s="3" t="s">
        <v>2</v>
      </c>
      <c r="C2" s="3"/>
      <c r="D2" s="3"/>
      <c r="E2" s="3"/>
      <c r="F2" s="3" t="s">
        <v>3</v>
      </c>
      <c r="G2" s="3"/>
      <c r="H2" s="3"/>
      <c r="I2" s="3"/>
      <c r="J2" s="3" t="s">
        <v>4</v>
      </c>
      <c r="K2" s="3"/>
      <c r="L2" s="3"/>
      <c r="M2" s="2"/>
      <c r="N2" s="3" t="s">
        <v>2</v>
      </c>
      <c r="O2" s="3"/>
      <c r="P2" s="3"/>
      <c r="Q2" s="3"/>
      <c r="R2" s="3" t="s">
        <v>3</v>
      </c>
      <c r="S2" s="3"/>
      <c r="T2" s="3"/>
      <c r="U2" s="3"/>
      <c r="V2" s="3" t="s">
        <v>4</v>
      </c>
      <c r="W2" s="3"/>
      <c r="X2" s="4"/>
      <c r="Y2" s="9"/>
      <c r="Z2" s="9"/>
    </row>
    <row r="3" spans="1:26" ht="14.25" customHeight="1" x14ac:dyDescent="0.4">
      <c r="A3" s="1" t="s">
        <v>5</v>
      </c>
      <c r="B3" s="3" t="s">
        <v>51</v>
      </c>
      <c r="C3" s="3" t="s">
        <v>52</v>
      </c>
      <c r="D3" s="3" t="s">
        <v>8</v>
      </c>
      <c r="E3" s="2"/>
      <c r="F3" s="3" t="s">
        <v>53</v>
      </c>
      <c r="G3" s="3" t="s">
        <v>54</v>
      </c>
      <c r="H3" s="3" t="s">
        <v>8</v>
      </c>
      <c r="I3" s="2"/>
      <c r="J3" s="3" t="s">
        <v>55</v>
      </c>
      <c r="K3" s="3" t="s">
        <v>56</v>
      </c>
      <c r="L3" s="3" t="s">
        <v>8</v>
      </c>
      <c r="M3" s="2"/>
      <c r="N3" s="3" t="s">
        <v>57</v>
      </c>
      <c r="O3" s="3" t="s">
        <v>58</v>
      </c>
      <c r="P3" s="3" t="s">
        <v>8</v>
      </c>
      <c r="Q3" s="2"/>
      <c r="R3" s="3" t="s">
        <v>59</v>
      </c>
      <c r="S3" s="3" t="s">
        <v>60</v>
      </c>
      <c r="T3" s="3" t="s">
        <v>8</v>
      </c>
      <c r="U3" s="2"/>
      <c r="V3" s="3" t="s">
        <v>61</v>
      </c>
      <c r="W3" s="3" t="s">
        <v>62</v>
      </c>
      <c r="X3" s="3" t="s">
        <v>8</v>
      </c>
      <c r="Y3" s="9"/>
      <c r="Z3" s="9"/>
    </row>
    <row r="4" spans="1:26" ht="14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9"/>
      <c r="Z4" s="9"/>
    </row>
    <row r="5" spans="1:26" ht="14.25" customHeight="1" x14ac:dyDescent="0.3">
      <c r="A5" s="1" t="s">
        <v>19</v>
      </c>
      <c r="B5" s="6">
        <v>1.07674498833329</v>
      </c>
      <c r="C5" s="6">
        <v>0.150708545769766</v>
      </c>
      <c r="D5" s="6">
        <v>1.2739571362742601</v>
      </c>
      <c r="E5" s="2"/>
      <c r="F5" s="5">
        <v>-4.6342503968180599</v>
      </c>
      <c r="G5" s="6">
        <v>0.91803143341281701</v>
      </c>
      <c r="H5" s="5">
        <v>-7.3047447008045593E-2</v>
      </c>
      <c r="I5" s="2"/>
      <c r="J5" s="5">
        <v>-2.5447686556118398</v>
      </c>
      <c r="K5" s="6">
        <v>0.99999992362594803</v>
      </c>
      <c r="L5" s="6">
        <v>0</v>
      </c>
      <c r="M5" s="2"/>
      <c r="N5" s="6">
        <v>1.31328121765997</v>
      </c>
      <c r="O5" s="6">
        <v>9.4433853573551704E-2</v>
      </c>
      <c r="P5" s="6">
        <v>1.2739571362742601</v>
      </c>
      <c r="Q5" s="2"/>
      <c r="R5" s="5">
        <v>-4.6708009372414603</v>
      </c>
      <c r="S5" s="6">
        <v>0.92135039647485695</v>
      </c>
      <c r="T5" s="5">
        <v>-7.3047447008045593E-2</v>
      </c>
      <c r="U5" s="2"/>
      <c r="V5" s="5">
        <v>-0.93769059958268597</v>
      </c>
      <c r="W5" s="6">
        <v>0.92135039647485695</v>
      </c>
      <c r="X5" s="5">
        <v>-7.3047447008045593E-2</v>
      </c>
      <c r="Y5" s="9"/>
      <c r="Z5" s="9"/>
    </row>
    <row r="6" spans="1:26" ht="14.25" customHeight="1" x14ac:dyDescent="0.3">
      <c r="A6" s="1" t="s">
        <v>20</v>
      </c>
      <c r="B6" s="6">
        <v>11.3931396913197</v>
      </c>
      <c r="C6" s="6">
        <v>8.1769779660406203E-2</v>
      </c>
      <c r="D6" s="6">
        <v>14.8988352580953</v>
      </c>
      <c r="E6" s="2"/>
      <c r="F6" s="5">
        <v>-46.3980729013633</v>
      </c>
      <c r="G6" s="6">
        <v>0.99425554192627297</v>
      </c>
      <c r="H6" s="5">
        <v>-10.5973623512181</v>
      </c>
      <c r="I6" s="2"/>
      <c r="J6" s="5">
        <v>-44.087287155427198</v>
      </c>
      <c r="K6" s="10">
        <v>0.99950565381534795</v>
      </c>
      <c r="L6" s="5">
        <v>-8.3863333852476405</v>
      </c>
      <c r="M6" s="11"/>
      <c r="N6" s="6">
        <v>11.3931396913197</v>
      </c>
      <c r="O6" s="6">
        <v>8.1769779660406203E-2</v>
      </c>
      <c r="P6" s="6">
        <v>14.8988352580953</v>
      </c>
      <c r="Q6" s="2"/>
      <c r="R6" s="5">
        <v>-46.3980729013633</v>
      </c>
      <c r="S6" s="6">
        <v>0.99425554192627297</v>
      </c>
      <c r="T6" s="5">
        <v>-10.5973623512181</v>
      </c>
      <c r="U6" s="2"/>
      <c r="V6" s="5">
        <v>-44.087287155427198</v>
      </c>
      <c r="W6" s="6">
        <v>0.99950565381534795</v>
      </c>
      <c r="X6" s="5">
        <v>-10.5973623512181</v>
      </c>
      <c r="Y6" s="9"/>
      <c r="Z6" s="9"/>
    </row>
    <row r="7" spans="1:26" ht="14.25" customHeight="1" x14ac:dyDescent="0.3">
      <c r="A7" s="1" t="s">
        <v>21</v>
      </c>
      <c r="B7" s="6">
        <v>3.2347301443782399</v>
      </c>
      <c r="C7" s="6">
        <v>0.179215118184331</v>
      </c>
      <c r="D7" s="6">
        <v>4.6679564931456703</v>
      </c>
      <c r="E7" s="2"/>
      <c r="F7" s="5">
        <v>-28.184069356503102</v>
      </c>
      <c r="G7" s="6">
        <v>0.98489230092163804</v>
      </c>
      <c r="H7" s="5">
        <v>-5.3678138411820697</v>
      </c>
      <c r="I7" s="2"/>
      <c r="J7" s="5">
        <v>-22.988649887536099</v>
      </c>
      <c r="K7" s="6">
        <v>0.99999999999978295</v>
      </c>
      <c r="L7" s="5">
        <v>-1.73808557427065</v>
      </c>
      <c r="M7" s="2"/>
      <c r="N7" s="6">
        <v>3.2347301443782399</v>
      </c>
      <c r="O7" s="6">
        <v>0.179215118184331</v>
      </c>
      <c r="P7" s="6">
        <v>4.6679564931456703</v>
      </c>
      <c r="Q7" s="2"/>
      <c r="R7" s="5">
        <v>-28.184069356503102</v>
      </c>
      <c r="S7" s="6">
        <v>0.98489230092163804</v>
      </c>
      <c r="T7" s="5">
        <v>-5.3678138411820697</v>
      </c>
      <c r="U7" s="2"/>
      <c r="V7" s="5">
        <v>-22.988649887536099</v>
      </c>
      <c r="W7" s="6">
        <v>0.99999999999978295</v>
      </c>
      <c r="X7" s="5">
        <v>-5.3678138411820697</v>
      </c>
      <c r="Y7" s="9"/>
      <c r="Z7" s="9"/>
    </row>
    <row r="8" spans="1:26" ht="14.25" customHeight="1" x14ac:dyDescent="0.3">
      <c r="A8" s="1" t="s">
        <v>22</v>
      </c>
      <c r="B8" s="5">
        <v>-0.413117118133632</v>
      </c>
      <c r="C8" s="6">
        <v>0.78137320841384805</v>
      </c>
      <c r="D8" s="5">
        <v>-0.27799199563271199</v>
      </c>
      <c r="E8" s="2"/>
      <c r="F8" s="5">
        <v>-0.80921290010784697</v>
      </c>
      <c r="G8" s="6">
        <v>0.81445668526967396</v>
      </c>
      <c r="H8" s="6">
        <v>0</v>
      </c>
      <c r="I8" s="2"/>
      <c r="J8" s="5">
        <v>-0.43969315365262102</v>
      </c>
      <c r="K8" s="6">
        <v>0.60244499763516401</v>
      </c>
      <c r="L8" s="6">
        <v>0</v>
      </c>
      <c r="M8" s="2"/>
      <c r="N8" s="5">
        <v>-0.413117118133632</v>
      </c>
      <c r="O8" s="6">
        <v>0.78137320841384805</v>
      </c>
      <c r="P8" s="5">
        <v>-0.27799199563271199</v>
      </c>
      <c r="Q8" s="2"/>
      <c r="R8" s="5">
        <v>-0.80921290010784697</v>
      </c>
      <c r="S8" s="6">
        <v>0.81445668526967396</v>
      </c>
      <c r="T8" s="6">
        <v>0</v>
      </c>
      <c r="U8" s="2"/>
      <c r="V8" s="5">
        <v>-0.43969315365262102</v>
      </c>
      <c r="W8" s="6">
        <v>0.60244499763516401</v>
      </c>
      <c r="X8" s="6">
        <v>0</v>
      </c>
      <c r="Y8" s="9"/>
      <c r="Z8" s="9"/>
    </row>
    <row r="9" spans="1:26" ht="14.25" customHeight="1" x14ac:dyDescent="0.3">
      <c r="A9" s="1" t="s">
        <v>23</v>
      </c>
      <c r="B9" s="6">
        <v>10.2498147012054</v>
      </c>
      <c r="C9" s="6">
        <v>3.8837039752106901E-2</v>
      </c>
      <c r="D9" s="6">
        <v>10.295796343438001</v>
      </c>
      <c r="E9" s="2"/>
      <c r="F9" s="6">
        <v>25.499352260538998</v>
      </c>
      <c r="G9" s="6">
        <v>0</v>
      </c>
      <c r="H9" s="6">
        <v>0</v>
      </c>
      <c r="I9" s="2"/>
      <c r="J9" s="6">
        <v>35.807773386820301</v>
      </c>
      <c r="K9" s="6">
        <v>5.3847346881553501E-2</v>
      </c>
      <c r="L9" s="6">
        <v>0</v>
      </c>
      <c r="M9" s="2"/>
      <c r="N9" s="6">
        <v>0</v>
      </c>
      <c r="O9" s="6" t="s">
        <v>24</v>
      </c>
      <c r="P9" s="6">
        <v>0</v>
      </c>
      <c r="Q9" s="2"/>
      <c r="R9" s="6">
        <v>0</v>
      </c>
      <c r="S9" s="6" t="s">
        <v>24</v>
      </c>
      <c r="T9" s="6">
        <v>0</v>
      </c>
      <c r="U9" s="2"/>
      <c r="V9" s="6">
        <v>0</v>
      </c>
      <c r="W9" s="6" t="s">
        <v>24</v>
      </c>
      <c r="X9" s="6">
        <v>0</v>
      </c>
      <c r="Y9" s="9"/>
      <c r="Z9" s="9"/>
    </row>
    <row r="10" spans="1:26" ht="14.25" customHeight="1" x14ac:dyDescent="0.3">
      <c r="A10" s="1" t="s">
        <v>25</v>
      </c>
      <c r="B10" s="6">
        <v>3.5509938316015601</v>
      </c>
      <c r="C10" s="6">
        <v>0.18510266501349801</v>
      </c>
      <c r="D10" s="6">
        <v>5.77444709469912</v>
      </c>
      <c r="E10" s="2"/>
      <c r="F10" s="5">
        <v>-27.0025204957164</v>
      </c>
      <c r="G10" s="6">
        <v>0.99794737714197601</v>
      </c>
      <c r="H10" s="5">
        <v>-4.3446584051764301</v>
      </c>
      <c r="I10" s="2"/>
      <c r="J10" s="5">
        <v>-28.695436995304298</v>
      </c>
      <c r="K10" s="8">
        <v>0.99904996298026105</v>
      </c>
      <c r="L10" s="6">
        <v>-0.49858995423541802</v>
      </c>
      <c r="M10" s="2"/>
      <c r="N10" s="6">
        <v>3.5509938316015601</v>
      </c>
      <c r="O10" s="6">
        <v>0.18510266501349801</v>
      </c>
      <c r="P10" s="6">
        <v>5.77444709469912</v>
      </c>
      <c r="Q10" s="2"/>
      <c r="R10" s="5">
        <v>-27.0025204957164</v>
      </c>
      <c r="S10" s="6">
        <v>0.99794737714197601</v>
      </c>
      <c r="T10" s="5">
        <v>-4.3446584051764301</v>
      </c>
      <c r="U10" s="2"/>
      <c r="V10" s="5">
        <v>-28.695436995304298</v>
      </c>
      <c r="W10" s="6">
        <v>0.99904996298026105</v>
      </c>
      <c r="X10" s="5">
        <v>-4.3446584051764301</v>
      </c>
      <c r="Y10" s="9"/>
      <c r="Z10" s="9"/>
    </row>
    <row r="11" spans="1:26" ht="14.25" customHeight="1" x14ac:dyDescent="0.3">
      <c r="A11" s="1" t="s">
        <v>26</v>
      </c>
      <c r="B11" s="6">
        <v>4.8922159288320204</v>
      </c>
      <c r="C11" s="6">
        <v>6.3214341534518298E-2</v>
      </c>
      <c r="D11" s="6">
        <v>4.2831483470754099</v>
      </c>
      <c r="E11" s="2"/>
      <c r="F11" s="5">
        <v>-0.99361234283823496</v>
      </c>
      <c r="G11" s="6">
        <v>0.50652718822018195</v>
      </c>
      <c r="H11" s="5">
        <v>-0.44220530751181197</v>
      </c>
      <c r="I11" s="2"/>
      <c r="J11" s="6">
        <v>20.859990398072</v>
      </c>
      <c r="K11" s="8">
        <v>2.3915441311067598E-3</v>
      </c>
      <c r="L11" s="6">
        <v>0</v>
      </c>
      <c r="M11" s="2"/>
      <c r="N11" s="6">
        <v>4.8922159288320204</v>
      </c>
      <c r="O11" s="6">
        <v>6.3214341534518298E-2</v>
      </c>
      <c r="P11" s="6">
        <v>4.2831483470754099</v>
      </c>
      <c r="Q11" s="2"/>
      <c r="R11" s="5">
        <v>-0.99361234283823496</v>
      </c>
      <c r="S11" s="6">
        <v>0.50652718822018195</v>
      </c>
      <c r="T11" s="5">
        <v>-0.44220530751181197</v>
      </c>
      <c r="U11" s="2"/>
      <c r="V11" s="6">
        <v>20.859990398072</v>
      </c>
      <c r="W11" s="6">
        <v>2.3915441311067598E-3</v>
      </c>
      <c r="X11" s="5">
        <v>-0.44220530751181197</v>
      </c>
      <c r="Y11" s="9"/>
      <c r="Z11" s="9"/>
    </row>
    <row r="12" spans="1:26" ht="14.25" customHeight="1" x14ac:dyDescent="0.3">
      <c r="A12" s="1" t="s">
        <v>27</v>
      </c>
      <c r="B12" s="5">
        <v>-3.3796604676781001</v>
      </c>
      <c r="C12" s="6">
        <v>0.653052967476355</v>
      </c>
      <c r="D12" s="6">
        <v>5.79827942106814E-2</v>
      </c>
      <c r="E12" s="2"/>
      <c r="F12" s="6">
        <v>33.077090158380202</v>
      </c>
      <c r="G12" s="6">
        <v>4.8195304203646499E-4</v>
      </c>
      <c r="H12" s="6">
        <v>0</v>
      </c>
      <c r="I12" s="2"/>
      <c r="J12" s="6">
        <v>32.517063740901598</v>
      </c>
      <c r="K12" s="8">
        <v>9.1440337174086795E-4</v>
      </c>
      <c r="L12" s="6">
        <v>0</v>
      </c>
      <c r="M12" s="2"/>
      <c r="N12" s="5">
        <v>-3.3796604676781001</v>
      </c>
      <c r="O12" s="6">
        <v>0.653052967476355</v>
      </c>
      <c r="P12" s="6">
        <v>5.79827942106814E-2</v>
      </c>
      <c r="Q12" s="2"/>
      <c r="R12" s="6">
        <v>33.077090158380202</v>
      </c>
      <c r="S12" s="6">
        <v>4.8195304203646499E-4</v>
      </c>
      <c r="T12" s="6">
        <v>0</v>
      </c>
      <c r="U12" s="2"/>
      <c r="V12" s="6">
        <v>32.517063740901598</v>
      </c>
      <c r="W12" s="6">
        <v>9.1440337174086795E-4</v>
      </c>
      <c r="X12" s="6">
        <v>0</v>
      </c>
      <c r="Y12" s="9"/>
      <c r="Z12" s="9"/>
    </row>
    <row r="13" spans="1:26" ht="14.25" customHeight="1" x14ac:dyDescent="0.3">
      <c r="A13" s="1" t="s">
        <v>28</v>
      </c>
      <c r="B13" s="5">
        <v>-9.6091418521690404</v>
      </c>
      <c r="C13" s="6">
        <v>0.71184128599222796</v>
      </c>
      <c r="D13" s="5">
        <v>-2.0134546115680698</v>
      </c>
      <c r="E13" s="2"/>
      <c r="F13" s="6">
        <v>59.975877919611499</v>
      </c>
      <c r="G13" s="6">
        <v>1.8568772396949701E-3</v>
      </c>
      <c r="H13" s="6">
        <v>0</v>
      </c>
      <c r="I13" s="2"/>
      <c r="J13" s="6">
        <v>52.939983951591998</v>
      </c>
      <c r="K13" s="8">
        <v>1.10089412197911E-3</v>
      </c>
      <c r="L13" s="6">
        <v>0</v>
      </c>
      <c r="M13" s="2"/>
      <c r="N13" s="5">
        <v>-9.6091418521690404</v>
      </c>
      <c r="O13" s="6">
        <v>0.71184128599222796</v>
      </c>
      <c r="P13" s="5">
        <v>-2.0134546115680698</v>
      </c>
      <c r="Q13" s="2"/>
      <c r="R13" s="6">
        <v>59.975877919611499</v>
      </c>
      <c r="S13" s="6">
        <v>1.8568772396949701E-3</v>
      </c>
      <c r="T13" s="6">
        <v>0</v>
      </c>
      <c r="U13" s="2"/>
      <c r="V13" s="6">
        <v>52.939983951591998</v>
      </c>
      <c r="W13" s="6">
        <v>1.10089412197911E-3</v>
      </c>
      <c r="X13" s="6">
        <v>0</v>
      </c>
      <c r="Y13" s="9"/>
      <c r="Z13" s="9"/>
    </row>
    <row r="14" spans="1:26" ht="14.25" customHeight="1" x14ac:dyDescent="0.3">
      <c r="A14" s="1" t="s">
        <v>29</v>
      </c>
      <c r="B14" s="6">
        <v>4.4326989293273797</v>
      </c>
      <c r="C14" s="6">
        <v>5.3168527131154303E-2</v>
      </c>
      <c r="D14" s="6">
        <v>4.0143052689354102</v>
      </c>
      <c r="E14" s="2"/>
      <c r="F14" s="5">
        <v>-6.24075129586328</v>
      </c>
      <c r="G14" s="6">
        <v>0.97753955738443499</v>
      </c>
      <c r="H14" s="5">
        <v>-0.24716090513330299</v>
      </c>
      <c r="I14" s="2"/>
      <c r="J14" s="5">
        <v>-4.1417537659877501</v>
      </c>
      <c r="K14" s="8">
        <v>0.99625935536989796</v>
      </c>
      <c r="L14" s="6">
        <v>0</v>
      </c>
      <c r="M14" s="2"/>
      <c r="N14" s="6">
        <v>4.4326989293273797</v>
      </c>
      <c r="O14" s="6">
        <v>5.3168527131154303E-2</v>
      </c>
      <c r="P14" s="6">
        <v>4.0143052689354102</v>
      </c>
      <c r="Q14" s="2"/>
      <c r="R14" s="5">
        <v>-6.24075129586328</v>
      </c>
      <c r="S14" s="6">
        <v>0.97753955738443499</v>
      </c>
      <c r="T14" s="6">
        <v>-0.24716090513330299</v>
      </c>
      <c r="U14" s="2"/>
      <c r="V14" s="5">
        <v>-4.1417537659877501</v>
      </c>
      <c r="W14" s="6">
        <v>0.99625935536989796</v>
      </c>
      <c r="X14" s="6">
        <v>-0.24716090513330299</v>
      </c>
      <c r="Y14" s="9"/>
      <c r="Z14" s="9"/>
    </row>
    <row r="15" spans="1:26" ht="14.25" customHeight="1" x14ac:dyDescent="0.3">
      <c r="A15" s="1" t="s">
        <v>30</v>
      </c>
      <c r="B15" s="5">
        <v>-1.2895565834639899</v>
      </c>
      <c r="C15" s="6">
        <v>0.80694612650651798</v>
      </c>
      <c r="D15" s="5">
        <v>-0.912847874720082</v>
      </c>
      <c r="E15" s="2"/>
      <c r="F15" s="6">
        <v>9.0786881484066004</v>
      </c>
      <c r="G15" s="6">
        <v>7.4104137859671796E-3</v>
      </c>
      <c r="H15" s="6">
        <v>0</v>
      </c>
      <c r="I15" s="2"/>
      <c r="J15" s="6">
        <v>4.4850728101560202</v>
      </c>
      <c r="K15" s="6">
        <v>5.0749204252228397E-3</v>
      </c>
      <c r="L15" s="6">
        <v>0</v>
      </c>
      <c r="M15" s="2"/>
      <c r="N15" s="5">
        <v>-1.2895565834639899</v>
      </c>
      <c r="O15" s="6">
        <v>0.80694612650651798</v>
      </c>
      <c r="P15" s="5">
        <v>-0.912847874720082</v>
      </c>
      <c r="Q15" s="2"/>
      <c r="R15" s="6">
        <v>9.0786881484066004</v>
      </c>
      <c r="S15" s="6">
        <v>7.4104137859671796E-3</v>
      </c>
      <c r="T15" s="6">
        <v>0</v>
      </c>
      <c r="U15" s="2"/>
      <c r="V15" s="6">
        <v>4.4850728101560202</v>
      </c>
      <c r="W15" s="6">
        <v>5.0749204252228397E-3</v>
      </c>
      <c r="X15" s="6">
        <v>0</v>
      </c>
      <c r="Y15" s="9"/>
      <c r="Z15" s="9"/>
    </row>
    <row r="16" spans="1:26" ht="14.25" customHeight="1" x14ac:dyDescent="0.3">
      <c r="A16" s="1" t="s">
        <v>31</v>
      </c>
      <c r="B16" s="6">
        <v>0.45745123694267398</v>
      </c>
      <c r="C16" s="6">
        <v>0.398698190328305</v>
      </c>
      <c r="D16" s="6">
        <v>0.78027267514474996</v>
      </c>
      <c r="E16" s="2"/>
      <c r="F16" s="6">
        <v>5.4403015028781301</v>
      </c>
      <c r="G16" s="6">
        <v>6.5654030959494403E-4</v>
      </c>
      <c r="H16" s="6">
        <v>0</v>
      </c>
      <c r="I16" s="2"/>
      <c r="J16" s="6">
        <v>15.4368973510812</v>
      </c>
      <c r="K16" s="8">
        <v>3.8439121562100502E-3</v>
      </c>
      <c r="L16" s="6">
        <v>0</v>
      </c>
      <c r="M16" s="2"/>
      <c r="N16" s="6">
        <v>0.45745123694267398</v>
      </c>
      <c r="O16" s="6">
        <v>0.398698190328305</v>
      </c>
      <c r="P16" s="6">
        <v>0.78027267514474996</v>
      </c>
      <c r="Q16" s="2"/>
      <c r="R16" s="6">
        <v>5.4403015028781301</v>
      </c>
      <c r="S16" s="6">
        <v>6.5654030959494403E-4</v>
      </c>
      <c r="T16" s="5">
        <v>0</v>
      </c>
      <c r="U16" s="2"/>
      <c r="V16" s="6">
        <v>15.4368973510812</v>
      </c>
      <c r="W16" s="6">
        <v>3.8439121562100502E-3</v>
      </c>
      <c r="X16" s="5">
        <v>0</v>
      </c>
      <c r="Y16" s="9"/>
      <c r="Z16" s="9"/>
    </row>
    <row r="17" spans="1:26" ht="14.25" customHeight="1" x14ac:dyDescent="0.3">
      <c r="A17" s="1" t="s">
        <v>32</v>
      </c>
      <c r="B17" s="6">
        <v>1.3611467747626</v>
      </c>
      <c r="C17" s="6">
        <v>0.35910678397479101</v>
      </c>
      <c r="D17" s="6">
        <v>4.0995950764227604</v>
      </c>
      <c r="E17" s="2"/>
      <c r="F17" s="6">
        <v>61.743328091518102</v>
      </c>
      <c r="G17" s="6">
        <v>8.9206211253286094E-2</v>
      </c>
      <c r="H17" s="6">
        <v>0</v>
      </c>
      <c r="I17" s="2"/>
      <c r="J17" s="6">
        <v>28.145134170072101</v>
      </c>
      <c r="K17" s="6">
        <v>8.6260822841930408E-3</v>
      </c>
      <c r="L17" s="6">
        <v>0</v>
      </c>
      <c r="M17" s="2"/>
      <c r="N17" s="6">
        <v>1.3611467747626</v>
      </c>
      <c r="O17" s="6">
        <v>0.35910678397479101</v>
      </c>
      <c r="P17" s="6">
        <v>4.0995950764227604</v>
      </c>
      <c r="Q17" s="2"/>
      <c r="R17" s="6">
        <v>61.743328091518102</v>
      </c>
      <c r="S17" s="6">
        <v>8.9206211253286094E-2</v>
      </c>
      <c r="T17" s="6">
        <v>0</v>
      </c>
      <c r="U17" s="2"/>
      <c r="V17" s="6">
        <v>28.145134170072101</v>
      </c>
      <c r="W17" s="6">
        <v>8.6260822841930408E-3</v>
      </c>
      <c r="X17" s="6">
        <v>0</v>
      </c>
      <c r="Y17" s="9"/>
      <c r="Z17" s="9"/>
    </row>
    <row r="18" spans="1:26" ht="14.25" customHeight="1" x14ac:dyDescent="0.3">
      <c r="A18" s="1" t="s">
        <v>33</v>
      </c>
      <c r="B18" s="6">
        <v>13.474918696651701</v>
      </c>
      <c r="C18" s="6">
        <v>6.8689082076869398E-2</v>
      </c>
      <c r="D18" s="6">
        <v>11.770088521038099</v>
      </c>
      <c r="E18" s="2"/>
      <c r="F18" s="5">
        <v>-43.740170582285202</v>
      </c>
      <c r="G18" s="6">
        <v>0.999999998883221</v>
      </c>
      <c r="H18" s="5">
        <v>-15.9567035988707</v>
      </c>
      <c r="I18" s="2"/>
      <c r="J18" s="5">
        <v>-31.1483723188048</v>
      </c>
      <c r="K18" s="6">
        <v>0.844653444203319</v>
      </c>
      <c r="L18" s="5">
        <v>-6.3851823822991198</v>
      </c>
      <c r="M18" s="2"/>
      <c r="N18" s="6">
        <v>11.543971165918</v>
      </c>
      <c r="O18" s="6">
        <v>7.4531838100702102E-2</v>
      </c>
      <c r="P18" s="6">
        <v>11.770088521038099</v>
      </c>
      <c r="Q18" s="2"/>
      <c r="R18" s="5">
        <v>-43.740170582285202</v>
      </c>
      <c r="S18" s="6">
        <v>0.999999998883221</v>
      </c>
      <c r="T18" s="6">
        <v>-15.9567035988707</v>
      </c>
      <c r="U18" s="2"/>
      <c r="V18" s="5">
        <v>-31.1483723188048</v>
      </c>
      <c r="W18" s="6">
        <v>0.844653444203319</v>
      </c>
      <c r="X18" s="6">
        <v>-15.9567035988707</v>
      </c>
      <c r="Y18" s="9"/>
      <c r="Z18" s="9"/>
    </row>
    <row r="19" spans="1:26" ht="14.25" customHeight="1" x14ac:dyDescent="0.3">
      <c r="A19" s="1"/>
      <c r="B19" s="15"/>
      <c r="C19" s="15"/>
      <c r="D19" s="15"/>
      <c r="E19" s="2"/>
      <c r="F19" s="15"/>
      <c r="G19" s="15"/>
      <c r="H19" s="15"/>
      <c r="I19" s="2"/>
      <c r="J19" s="15"/>
      <c r="K19" s="15"/>
      <c r="L19" s="15"/>
      <c r="M19" s="2"/>
      <c r="N19" s="15"/>
      <c r="O19" s="15"/>
      <c r="P19" s="15"/>
      <c r="Q19" s="2"/>
      <c r="R19" s="15"/>
      <c r="S19" s="15"/>
      <c r="T19" s="15"/>
      <c r="U19" s="2"/>
      <c r="V19" s="15"/>
      <c r="W19" s="15"/>
      <c r="X19" s="15"/>
      <c r="Y19" s="9"/>
      <c r="Z19" s="9"/>
    </row>
    <row r="20" spans="1:26" ht="14.25" customHeight="1" x14ac:dyDescent="0.3">
      <c r="A20" s="1" t="s">
        <v>63</v>
      </c>
      <c r="B20" s="14">
        <f>AVERAGE(B5:B18)</f>
        <v>2.8165984929935575</v>
      </c>
      <c r="C20" s="14">
        <f t="shared" ref="C20:X20" si="0">AVERAGE(C5:C18)</f>
        <v>0.32369454727247826</v>
      </c>
      <c r="D20" s="14">
        <f t="shared" si="0"/>
        <v>4.1937207518970423</v>
      </c>
      <c r="F20" s="14">
        <f t="shared" si="0"/>
        <v>2.6294269864170081</v>
      </c>
      <c r="G20" s="14">
        <f t="shared" si="0"/>
        <v>0.52094729134219964</v>
      </c>
      <c r="H20" s="5">
        <f t="shared" si="0"/>
        <v>-2.6449251325786043</v>
      </c>
      <c r="J20" s="14">
        <f t="shared" si="0"/>
        <v>4.0104252768836144</v>
      </c>
      <c r="K20" s="14">
        <f t="shared" si="0"/>
        <v>0.4655508886429805</v>
      </c>
      <c r="L20" s="14">
        <f t="shared" si="0"/>
        <v>-1.2148708068609164</v>
      </c>
      <c r="N20" s="14">
        <f t="shared" si="0"/>
        <v>1.9634394928069558</v>
      </c>
      <c r="O20" s="14">
        <f t="shared" si="0"/>
        <v>0.34172728353001591</v>
      </c>
      <c r="P20" s="14">
        <f t="shared" si="0"/>
        <v>3.4583067273657564</v>
      </c>
      <c r="R20" s="14">
        <f t="shared" si="0"/>
        <v>0.80543392920540768</v>
      </c>
      <c r="S20" s="14">
        <f t="shared" si="0"/>
        <v>0.56127546475791046</v>
      </c>
      <c r="T20" s="5">
        <f t="shared" si="0"/>
        <v>-2.6449251325786043</v>
      </c>
      <c r="V20" s="14">
        <f t="shared" si="0"/>
        <v>1.5675184675413905</v>
      </c>
      <c r="W20" s="14">
        <f t="shared" si="0"/>
        <v>0.49117042822839097</v>
      </c>
      <c r="X20" s="5">
        <f t="shared" si="0"/>
        <v>-2.6449251325786043</v>
      </c>
      <c r="Y20" s="9"/>
      <c r="Z20" s="9"/>
    </row>
    <row r="21" spans="1:26" ht="14.25" customHeight="1" x14ac:dyDescent="0.3">
      <c r="A21" s="1" t="s">
        <v>64</v>
      </c>
      <c r="B21" s="14">
        <f>MEDIAN(B5:B18)</f>
        <v>2.2979384595704202</v>
      </c>
      <c r="C21" s="14">
        <f t="shared" ref="C21:X21" si="1">MEDIAN(C5:C18)</f>
        <v>0.18215889159891452</v>
      </c>
      <c r="D21" s="14">
        <f t="shared" si="1"/>
        <v>4.0569501726790858</v>
      </c>
      <c r="F21" s="5">
        <f t="shared" si="1"/>
        <v>-0.90141262147304091</v>
      </c>
      <c r="G21" s="14">
        <f t="shared" si="1"/>
        <v>0.66049193674492801</v>
      </c>
      <c r="H21" s="5">
        <f t="shared" si="1"/>
        <v>-3.6523723504022797E-2</v>
      </c>
      <c r="J21" s="14">
        <f t="shared" si="1"/>
        <v>2.0226898282516999</v>
      </c>
      <c r="K21" s="14">
        <f t="shared" si="1"/>
        <v>0.32814617225835879</v>
      </c>
      <c r="L21" s="14">
        <f t="shared" si="1"/>
        <v>0</v>
      </c>
      <c r="N21" s="14">
        <f t="shared" si="1"/>
        <v>1.337213996211285</v>
      </c>
      <c r="O21" s="14">
        <f t="shared" si="1"/>
        <v>0.18510266501349801</v>
      </c>
      <c r="P21" s="14">
        <f t="shared" si="1"/>
        <v>2.6441312026048349</v>
      </c>
      <c r="R21" s="5">
        <f t="shared" si="1"/>
        <v>-0.90141262147304091</v>
      </c>
      <c r="S21" s="14">
        <f t="shared" si="1"/>
        <v>0.81445668526967396</v>
      </c>
      <c r="T21" s="5">
        <f t="shared" si="1"/>
        <v>-3.6523723504022797E-2</v>
      </c>
      <c r="V21" s="5">
        <f t="shared" si="1"/>
        <v>-0.21984657682631051</v>
      </c>
      <c r="W21" s="14">
        <f t="shared" si="1"/>
        <v>0.60244499763516401</v>
      </c>
      <c r="X21" s="5">
        <f t="shared" si="1"/>
        <v>-3.6523723504022797E-2</v>
      </c>
      <c r="Y21" s="9"/>
      <c r="Z21" s="9"/>
    </row>
    <row r="22" spans="1:26" ht="14.25" customHeight="1" x14ac:dyDescent="0.3">
      <c r="A22" s="1" t="s">
        <v>65</v>
      </c>
      <c r="B22" s="14">
        <f>TRIMMEAN(B5:B18,0.05)</f>
        <v>2.8165984929935575</v>
      </c>
      <c r="C22" s="14">
        <f t="shared" ref="C22:X22" si="2">TRIMMEAN(C5:C18,0.05)</f>
        <v>0.32369454727247826</v>
      </c>
      <c r="D22" s="14">
        <f t="shared" si="2"/>
        <v>4.1937207518970423</v>
      </c>
      <c r="F22" s="14">
        <f t="shared" si="2"/>
        <v>2.6294269864170081</v>
      </c>
      <c r="G22" s="14">
        <f t="shared" si="2"/>
        <v>0.52094729134219964</v>
      </c>
      <c r="H22" s="5">
        <f t="shared" si="2"/>
        <v>-2.6449251325786043</v>
      </c>
      <c r="J22" s="14">
        <f t="shared" si="2"/>
        <v>4.0104252768836144</v>
      </c>
      <c r="K22" s="14">
        <f t="shared" si="2"/>
        <v>0.4655508886429805</v>
      </c>
      <c r="L22" s="14">
        <f t="shared" si="2"/>
        <v>-1.2148708068609164</v>
      </c>
      <c r="N22" s="14">
        <f t="shared" si="2"/>
        <v>1.9634394928069558</v>
      </c>
      <c r="O22" s="14">
        <f t="shared" si="2"/>
        <v>0.34172728353001591</v>
      </c>
      <c r="P22" s="14">
        <f t="shared" si="2"/>
        <v>3.4583067273657564</v>
      </c>
      <c r="R22" s="14">
        <f t="shared" si="2"/>
        <v>0.80543392920540768</v>
      </c>
      <c r="S22" s="14">
        <f t="shared" si="2"/>
        <v>0.56127546475791046</v>
      </c>
      <c r="T22" s="5">
        <f t="shared" si="2"/>
        <v>-2.6449251325786043</v>
      </c>
      <c r="V22" s="14">
        <f t="shared" si="2"/>
        <v>1.5675184675413905</v>
      </c>
      <c r="W22" s="14">
        <f t="shared" si="2"/>
        <v>0.49117042822839097</v>
      </c>
      <c r="X22" s="5">
        <f t="shared" si="2"/>
        <v>-2.6449251325786043</v>
      </c>
      <c r="Y22" s="9"/>
      <c r="Z22" s="9"/>
    </row>
    <row r="23" spans="1:26" ht="14.25" customHeight="1" x14ac:dyDescent="0.3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9"/>
      <c r="Z23" s="9"/>
    </row>
    <row r="24" spans="1:26" ht="14.25" customHeight="1" x14ac:dyDescent="0.3">
      <c r="A24" s="1" t="s">
        <v>34</v>
      </c>
      <c r="B24" s="6">
        <v>18.130129358348999</v>
      </c>
      <c r="C24" s="6">
        <v>1.6782833221709599E-2</v>
      </c>
      <c r="D24" s="6">
        <v>24.234566748612298</v>
      </c>
      <c r="E24" s="2"/>
      <c r="F24" s="5">
        <v>-15.233622132390201</v>
      </c>
      <c r="G24" s="6">
        <v>1.1221912313480201E-2</v>
      </c>
      <c r="H24" s="6">
        <v>0</v>
      </c>
      <c r="I24" s="2"/>
      <c r="J24" s="6">
        <v>70.810583628149701</v>
      </c>
      <c r="K24" s="6">
        <v>2.3229114997367899E-2</v>
      </c>
      <c r="L24" s="6">
        <v>0</v>
      </c>
      <c r="M24" s="2"/>
      <c r="N24" s="6">
        <v>0.46689495979302897</v>
      </c>
      <c r="O24" s="6">
        <v>5.8454676904401301E-2</v>
      </c>
      <c r="P24" s="6">
        <v>24.234566748612298</v>
      </c>
      <c r="Q24" s="2"/>
      <c r="R24" s="5">
        <v>-15.233622132390201</v>
      </c>
      <c r="S24" s="6">
        <v>1.1221912313480201E-2</v>
      </c>
      <c r="T24" s="6">
        <v>0</v>
      </c>
      <c r="U24" s="2"/>
      <c r="V24" s="6">
        <v>70.810583628149701</v>
      </c>
      <c r="W24" s="6">
        <v>2.3229114997367899E-2</v>
      </c>
      <c r="X24" s="6">
        <v>0</v>
      </c>
      <c r="Y24" s="9"/>
      <c r="Z24" s="9"/>
    </row>
    <row r="25" spans="1:26" ht="14.25" customHeight="1" x14ac:dyDescent="0.3">
      <c r="A25" s="1" t="s">
        <v>35</v>
      </c>
      <c r="B25" s="6">
        <v>10.2498147012054</v>
      </c>
      <c r="C25" s="6">
        <v>3.8837039752106901E-2</v>
      </c>
      <c r="D25" s="6">
        <v>10.295796343438001</v>
      </c>
      <c r="E25" s="2"/>
      <c r="F25" s="6">
        <v>25.499352260538998</v>
      </c>
      <c r="G25" s="6">
        <v>0</v>
      </c>
      <c r="H25" s="6">
        <v>0</v>
      </c>
      <c r="I25" s="2"/>
      <c r="J25" s="6">
        <v>35.807773386820301</v>
      </c>
      <c r="K25" s="6">
        <v>5.3847346881553501E-2</v>
      </c>
      <c r="L25" s="6">
        <v>0</v>
      </c>
      <c r="M25" s="2"/>
      <c r="N25" s="6">
        <v>10.151666724382199</v>
      </c>
      <c r="O25" s="6">
        <v>3.96363777889229E-2</v>
      </c>
      <c r="P25" s="6">
        <v>10.295796343438001</v>
      </c>
      <c r="Q25" s="2"/>
      <c r="R25" s="6">
        <v>25.499352260538998</v>
      </c>
      <c r="S25" s="6">
        <v>0</v>
      </c>
      <c r="T25" s="6">
        <v>0</v>
      </c>
      <c r="U25" s="2"/>
      <c r="V25" s="5">
        <v>35.807773386820301</v>
      </c>
      <c r="W25" s="6">
        <v>5.3847346881553501E-2</v>
      </c>
      <c r="X25" s="6">
        <v>0</v>
      </c>
      <c r="Y25" s="9"/>
      <c r="Z25" s="9"/>
    </row>
    <row r="26" spans="1:26" ht="14.25" customHeight="1" x14ac:dyDescent="0.3">
      <c r="A26" s="1" t="s">
        <v>36</v>
      </c>
      <c r="B26" s="6">
        <v>3.93264723369502</v>
      </c>
      <c r="C26" s="6">
        <v>8.4506571558670106E-3</v>
      </c>
      <c r="D26" s="6">
        <v>3.3731099218074401</v>
      </c>
      <c r="E26" s="2"/>
      <c r="F26" s="6">
        <v>7.5668209365172503</v>
      </c>
      <c r="G26" s="6">
        <v>1.97548402859762E-2</v>
      </c>
      <c r="H26" s="6">
        <v>0</v>
      </c>
      <c r="I26" s="2"/>
      <c r="J26" s="6">
        <v>6.63402993763117</v>
      </c>
      <c r="K26" s="6">
        <v>7.25651793425153E-3</v>
      </c>
      <c r="L26" s="6">
        <v>0</v>
      </c>
      <c r="M26" s="2"/>
      <c r="N26" s="6">
        <v>3.93264723369502</v>
      </c>
      <c r="O26" s="6">
        <v>8.4506571558670106E-3</v>
      </c>
      <c r="P26" s="6">
        <v>3.3731099218074401</v>
      </c>
      <c r="Q26" s="2"/>
      <c r="R26" s="6">
        <v>7.5668209365172503</v>
      </c>
      <c r="S26" s="6">
        <v>1.97548402859762E-2</v>
      </c>
      <c r="T26" s="6">
        <v>0</v>
      </c>
      <c r="U26" s="2"/>
      <c r="V26" s="5">
        <v>6.63402993763117</v>
      </c>
      <c r="W26" s="6">
        <v>7.25651793425153E-3</v>
      </c>
      <c r="X26" s="6">
        <v>0</v>
      </c>
      <c r="Y26" s="9"/>
      <c r="Z26" s="9"/>
    </row>
    <row r="27" spans="1:26" ht="14.25" customHeight="1" x14ac:dyDescent="0.3">
      <c r="A27" s="1" t="s">
        <v>66</v>
      </c>
      <c r="B27" s="6">
        <v>4.0566868962955898</v>
      </c>
      <c r="C27" s="6">
        <v>1.8255281449564099E-2</v>
      </c>
      <c r="D27" s="6">
        <v>3.4749294872001801</v>
      </c>
      <c r="E27" s="2"/>
      <c r="F27" s="6">
        <v>10.428932707934001</v>
      </c>
      <c r="G27" s="6">
        <v>5.9653146086631201E-3</v>
      </c>
      <c r="H27" s="6">
        <v>0</v>
      </c>
      <c r="I27" s="2"/>
      <c r="J27" s="14">
        <v>9.4317003426219106</v>
      </c>
      <c r="K27" s="8">
        <v>3.5107479880199799E-3</v>
      </c>
      <c r="L27" s="6">
        <v>0</v>
      </c>
      <c r="M27" s="2"/>
      <c r="N27" s="6">
        <v>4.0566868962955898</v>
      </c>
      <c r="O27" s="6">
        <v>1.8255281449564099E-2</v>
      </c>
      <c r="P27" s="6">
        <v>3.4749294872001801</v>
      </c>
      <c r="Q27" s="2"/>
      <c r="R27" s="6">
        <v>10.428932707934001</v>
      </c>
      <c r="S27" s="6">
        <v>5.9653146086631201E-3</v>
      </c>
      <c r="T27" s="6">
        <v>0</v>
      </c>
      <c r="U27" s="2"/>
      <c r="V27" s="5">
        <v>9.4317003426219106</v>
      </c>
      <c r="W27" s="6">
        <v>3.5107479880199799E-3</v>
      </c>
      <c r="X27" s="6">
        <v>0</v>
      </c>
      <c r="Y27" s="9"/>
      <c r="Z27" s="9"/>
    </row>
    <row r="28" spans="1:26" ht="14.25" customHeight="1" x14ac:dyDescent="0.3">
      <c r="A28" s="1" t="s">
        <v>37</v>
      </c>
      <c r="B28" s="6">
        <v>1.1068245166609401</v>
      </c>
      <c r="C28" s="6">
        <v>0.13934271722945299</v>
      </c>
      <c r="D28" s="6">
        <v>1.31112323401645</v>
      </c>
      <c r="E28" s="2"/>
      <c r="F28" s="5">
        <v>-4.6179957159226097</v>
      </c>
      <c r="G28" s="6">
        <v>0.920349832780188</v>
      </c>
      <c r="H28" s="5">
        <v>-6.1801305630776501E-2</v>
      </c>
      <c r="I28" s="2"/>
      <c r="J28" s="5">
        <v>-2.2402180309324602</v>
      </c>
      <c r="K28" s="6">
        <v>0.99999997632678195</v>
      </c>
      <c r="L28" s="6">
        <v>0</v>
      </c>
      <c r="M28" s="2"/>
      <c r="N28" s="6">
        <v>1.1068245166609401</v>
      </c>
      <c r="O28" s="6">
        <v>0.13934271722945299</v>
      </c>
      <c r="P28" s="6">
        <v>1.31112323401645</v>
      </c>
      <c r="Q28" s="2"/>
      <c r="R28" s="5">
        <v>-4.6179957159226097</v>
      </c>
      <c r="S28" s="6">
        <v>0.920349832780188</v>
      </c>
      <c r="T28" s="5">
        <v>-6.1801305630776501E-2</v>
      </c>
      <c r="U28" s="2"/>
      <c r="V28" s="5">
        <v>-2.2402180309324602</v>
      </c>
      <c r="W28" s="6">
        <v>0.99999997632678195</v>
      </c>
      <c r="X28" s="5">
        <v>-6.1801305630776501E-2</v>
      </c>
      <c r="Y28" s="9"/>
      <c r="Z28" s="9"/>
    </row>
    <row r="29" spans="1:26" ht="14.25" customHeight="1" x14ac:dyDescent="0.3">
      <c r="A29" s="1" t="s">
        <v>38</v>
      </c>
      <c r="B29" s="5">
        <v>-1.34436208299888</v>
      </c>
      <c r="C29" s="6">
        <v>0.60462984972320799</v>
      </c>
      <c r="D29" s="5">
        <v>-4.96385749747669</v>
      </c>
      <c r="E29" s="2"/>
      <c r="F29" s="6">
        <v>31.501657118470099</v>
      </c>
      <c r="G29" s="6">
        <v>1.00954247928176E-2</v>
      </c>
      <c r="H29" s="6">
        <v>0</v>
      </c>
      <c r="I29" s="2"/>
      <c r="J29" s="6">
        <v>15.179957014557299</v>
      </c>
      <c r="K29" s="8">
        <v>7.7478884932306001E-3</v>
      </c>
      <c r="L29" s="6">
        <v>0</v>
      </c>
      <c r="M29" s="2"/>
      <c r="N29" s="5">
        <v>-1.34436208299888</v>
      </c>
      <c r="O29" s="6">
        <v>0.60462984972320799</v>
      </c>
      <c r="P29" s="5">
        <v>-4.96385749747669</v>
      </c>
      <c r="Q29" s="2"/>
      <c r="R29" s="6">
        <v>31.501657118470099</v>
      </c>
      <c r="S29" s="6">
        <v>1.00954247928176E-2</v>
      </c>
      <c r="T29" s="6">
        <v>0</v>
      </c>
      <c r="U29" s="2"/>
      <c r="V29" s="6">
        <v>15.179957014557299</v>
      </c>
      <c r="W29" s="6">
        <v>7.7478884932306001E-3</v>
      </c>
      <c r="X29" s="6">
        <v>0</v>
      </c>
      <c r="Y29" s="9"/>
      <c r="Z29" s="9"/>
    </row>
    <row r="30" spans="1:26" ht="14.2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4.2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4.2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4.2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4.2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4.2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4.2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4.2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4.2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4.2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4.2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4.2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4.2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4.2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4.2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4.2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4.2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4.2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4.2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4.2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4.2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4.2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4.2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4.2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4.2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4.2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4.2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4.2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4.2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4.2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4.2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4.2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4.2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4.2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4.2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4.2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4.2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4.2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4.2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4.2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4.2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4.2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4.2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4.2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4.2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4.2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4.2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4.2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4.2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4.2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4.2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4.2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4.2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4.2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4.2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4.2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4.2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4.2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4.2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4.2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4.2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4.2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4.2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4.2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4.2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4.2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4.2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4.2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4.2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4.2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4.2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4.2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4.2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4.2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4.2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4.2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4.2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4.2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4.2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4.2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4.2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4.2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4.2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4.2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4.2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4.2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4.2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4.2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4.2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4.2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4.2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4.2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4.2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4.2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4.2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4.2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4.2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4.2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4.2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4.2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4.2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4.2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4.2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4.2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4.2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4.2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4.2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4.2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4.2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4.2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4.2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4.2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4.2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4.2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4.2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4.2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4.2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4.2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4.2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4.2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4.2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4.2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4.2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4.2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4.2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4.2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4.2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4.2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4.2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4.2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4.2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4.2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4.2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4.2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4.2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4.2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4.2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4.2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4.2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4.2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4.2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4.2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4.2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4.2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4.2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4.2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4.2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4.2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4.2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4.2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4.2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4.2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4.2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4.2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4.2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4.2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4.2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4.2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4.2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4.2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4.2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4.2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4.2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4.2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4.2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4.2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4.2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4.2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4.2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4.2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4.2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4.2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4.2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4.2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4.2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4.2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4.2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4.2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4.2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4.2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4.2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4.2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4.2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4.2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4.2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4.2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4.2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4.2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4.2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4.2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4.2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4.2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4.2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4.2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4.2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4.2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4.2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4.2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4.2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4.2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4.2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4.2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4.2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4.2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4.2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4.2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4.2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4.2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4.2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4.2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4.2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4.2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4.2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4.2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4.2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4.2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4.2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4.2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4.2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4.2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4.2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4.2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4.2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4.2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4.2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4.2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4.2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4.2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4.2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4.2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4.2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4.2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4.2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4.2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4.2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4.2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4.2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4.2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4.2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4.2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4.2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4.2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4.2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4.2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4.2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4.2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4.2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4.2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4.2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4.2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4.2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4.2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4.2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4.2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4.2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4.2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4.2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4.2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4.2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4.2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4.2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4.2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4.2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4.2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4.2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4.2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4.2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4.2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4.2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4.2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4.2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4.2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4.2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4.2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4.2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4.2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4.2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4.2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4.2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4.2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4.2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4.2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4.2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4.2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4.2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4.2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4.2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4.2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4.2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4.2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4.2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4.2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4.2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4.2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4.2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4.2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4.2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4.2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4.2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4.2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4.2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4.2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4.2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4.2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4.2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4.2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4.2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4.2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4.2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4.2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4.2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4.2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4.2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4.2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4.2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4.2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4.2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4.2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4.2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4.2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4.2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4.2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4.2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4.2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4.2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4.2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4.2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4.2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4.2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4.2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4.2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4.2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4.2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4.2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4.2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4.2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4.2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4.2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4.2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4.2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4.2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4.2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4.2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4.2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4.2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4.2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4.2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4.2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4.2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4.2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4.2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4.2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4.2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4.2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4.2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4.2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4.2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4.2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4.2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4.2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4.2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4.2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4.2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4.2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4.2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4.2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4.2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4.2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4.2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4.2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4.2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4.2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4.2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4.2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4.2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4.2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4.2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4.2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4.2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4.2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4.2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4.2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4.2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4.2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4.2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4.2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4.2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4.2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4.2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4.2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4.2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4.2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4.2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4.2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4.2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4.2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4.2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4.2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4.2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4.2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4.2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4.2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4.2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4.2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4.2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4.2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4.2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4.2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4.2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4.2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4.2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4.2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4.2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4.2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4.2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4.2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4.2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4.2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4.2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4.2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4.2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4.2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4.2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4.2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4.2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4.2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4.2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4.2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4.2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4.2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4.2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4.2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4.2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4.2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4.2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4.2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4.2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4.2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4.2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4.2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4.2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4.2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4.2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4.2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4.2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4.2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4.2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4.2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4.2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4.2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4.2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4.2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4.2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4.2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4.2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4.2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4.2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4.2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4.2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4.2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4.2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4.2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4.2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4.2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4.2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4.2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4.2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4.2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4.2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4.2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4.2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4.2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4.2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4.2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4.2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4.2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4.2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4.2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4.2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4.2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4.2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4.2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4.2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4.2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4.2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4.2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4.2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4.2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4.2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4.2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4.2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4.2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4.2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4.2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4.2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4.2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4.2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4.2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4.2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4.2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4.2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4.2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4.2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4.2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4.2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4.2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4.2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4.2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4.2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4.2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4.2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4.2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4.2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4.2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4.2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4.2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4.2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4.2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4.2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4.2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4.2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4.2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4.2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4.2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4.2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4.2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4.2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4.2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4.2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4.2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4.2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4.2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4.2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4.2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4.2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4.2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4.2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4.2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4.2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4.2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4.2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4.2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4.2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4.2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4.2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4.2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4.2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4.2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4.2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4.2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4.2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4.2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4.2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4.2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4.2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4.2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4.2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4.2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4.2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4.2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4.2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4.2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4.2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4.2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4.2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4.2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4.2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4.2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4.2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4.2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4.2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4.2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4.2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4.2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4.2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4.2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4.2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4.2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4.2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4.2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4.2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4.2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4.2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4.2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4.2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4.2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4.2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4.2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4.2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4.2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4.2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4.2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4.2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4.2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4.2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4.2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4.2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4.2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4.2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4.2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4.2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4.2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4.2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4.2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4.2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4.2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4.2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4.2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4.2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4.2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4.2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4.2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4.2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4.2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4.2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4.2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4.2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4.2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4.2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4.2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4.2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4.2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4.2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4.2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4.2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4.2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4.2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4.2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4.2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4.2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4.2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4.2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4.2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4.2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4.2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4.2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4.2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4.2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4.2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4.2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4.2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4.2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4.2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4.2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4.2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4.2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4.2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4.2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4.2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4.2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4.2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4.2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4.2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4.2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4.2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4.2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4.2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4.2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4.2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4.2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4.2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4.2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4.2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4.2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4.2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4.2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4.2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4.2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4.2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4.2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4.2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4.2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4.2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4.2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4.2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4.2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4.2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4.2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4.2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4.2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4.2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4.2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4.2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4.2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4.2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4.2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4.2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4.2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4.2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4.2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4.2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4.2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4.2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4.2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4.2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4.2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4.2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4.2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4.2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4.2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4.2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4.2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4.2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4.2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4.2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4.2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4.2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4.2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4.2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4.2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4.2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4.2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4.2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4.2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4.2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4.2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4.2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4.2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4.2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4.2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4.2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4.2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4.2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4.2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4.2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4.2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4.2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4.2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4.2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4.2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4.2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4.2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4.2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4.2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4.2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4.2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4.2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4.2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4.2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4.2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4.2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4.2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4.2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4.2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4.2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4.2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4.2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4.2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4.2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4.2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4.2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4.2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4.2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4.2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4.2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4.2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4.2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4.2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4.2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4.2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4.2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4.2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4.2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4.2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4.2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4.2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4.2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4.2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4.2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4.2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4.25" customHeight="1" x14ac:dyDescent="0.3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5" customHeight="1" x14ac:dyDescent="0.3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</row>
    <row r="1003" spans="1:26" ht="15" customHeight="1" x14ac:dyDescent="0.3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</row>
    <row r="1004" spans="1:26" ht="15" customHeight="1" x14ac:dyDescent="0.3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2002-2022</vt:lpstr>
      <vt:lpstr>2010-2022</vt:lpstr>
      <vt:lpstr>2021-2022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Paschal Alexi</dc:creator>
  <cp:lastModifiedBy>Paschal Alexi</cp:lastModifiedBy>
  <dcterms:created xsi:type="dcterms:W3CDTF">2024-04-19T13:07:49Z</dcterms:created>
  <dcterms:modified xsi:type="dcterms:W3CDTF">2024-05-19T13:22:55Z</dcterms:modified>
</cp:coreProperties>
</file>