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hidePivotFieldList="1" defaultThemeVersion="202300"/>
  <mc:AlternateContent xmlns:mc="http://schemas.openxmlformats.org/markup-compatibility/2006">
    <mc:Choice Requires="x15">
      <x15ac:absPath xmlns:x15ac="http://schemas.microsoft.com/office/spreadsheetml/2010/11/ac" url="/Users/guilhemcaublot/Desktop/"/>
    </mc:Choice>
  </mc:AlternateContent>
  <xr:revisionPtr revIDLastSave="0" documentId="13_ncr:1_{EF63A0C2-3D9A-3B44-B852-7B021B3CF54C}" xr6:coauthVersionLast="47" xr6:coauthVersionMax="47" xr10:uidLastSave="{00000000-0000-0000-0000-000000000000}"/>
  <bookViews>
    <workbookView xWindow="1380" yWindow="580" windowWidth="25680" windowHeight="15940" xr2:uid="{50FB9178-B82F-F84D-AAFD-186944D9910E}"/>
  </bookViews>
  <sheets>
    <sheet name="TAB FULL" sheetId="14" r:id="rId1"/>
    <sheet name="DESCRIB TAB BRUT" sheetId="1" r:id="rId2"/>
    <sheet name="Describ 2" sheetId="3" r:id="rId3"/>
    <sheet name="Describ 3" sheetId="9" r:id="rId4"/>
    <sheet name="GRAPH D1" sheetId="4" r:id="rId5"/>
    <sheet name="GRAPH D3" sheetId="6" r:id="rId6"/>
    <sheet name="PIVOT TABLE FULL" sheetId="7" r:id="rId7"/>
    <sheet name="CONTENT TAB BRUT" sheetId="2" r:id="rId8"/>
    <sheet name="CONTENT 1" sheetId="10" r:id="rId9"/>
    <sheet name="CONTENT 2" sheetId="11" r:id="rId10"/>
  </sheets>
  <externalReferences>
    <externalReference r:id="rId11"/>
  </externalReferences>
  <definedNames>
    <definedName name="_xlnm._FilterDatabase" localSheetId="8" hidden="1">'CONTENT 1'!$A$1:$G$61</definedName>
    <definedName name="_xlnm._FilterDatabase" localSheetId="7" hidden="1">'CONTENT TAB BRUT'!$A$1:$K$61</definedName>
    <definedName name="_xlnm._FilterDatabase" localSheetId="2" hidden="1">'Describ 2'!$A$1:$G$49</definedName>
    <definedName name="_xlnm._FilterDatabase" localSheetId="3" hidden="1">'Describ 3'!$A$1:$G$49</definedName>
    <definedName name="_xlnm._FilterDatabase" localSheetId="1" hidden="1">'DESCRIB TAB BRUT'!$A$1:$H$49</definedName>
    <definedName name="_xlnm._FilterDatabase" localSheetId="0" hidden="1">'TAB FULL'!$A$1:$Q$61</definedName>
  </definedNames>
  <calcPr calcId="191029" iterate="1"/>
  <pivotCaches>
    <pivotCache cacheId="133" r:id="rId12"/>
    <pivotCache cacheId="134" r:id="rId13"/>
    <pivotCache cacheId="135" r:id="rId14"/>
    <pivotCache cacheId="136"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6" l="1"/>
  <c r="B36" i="6"/>
  <c r="B37" i="6"/>
  <c r="B38" i="6"/>
  <c r="B39" i="6"/>
  <c r="B40" i="6"/>
  <c r="B41" i="6"/>
  <c r="B42" i="6"/>
  <c r="B43" i="6"/>
  <c r="B44" i="6"/>
  <c r="B45" i="6"/>
  <c r="B46" i="6"/>
  <c r="B47" i="6"/>
  <c r="B48" i="6"/>
  <c r="B49" i="6"/>
  <c r="B8" i="6"/>
  <c r="B9" i="6"/>
  <c r="B10" i="6"/>
  <c r="B11" i="6"/>
  <c r="B12" i="6"/>
  <c r="B13" i="6"/>
  <c r="B14" i="6"/>
  <c r="B15" i="6"/>
  <c r="B16" i="6"/>
  <c r="B17" i="6"/>
  <c r="B18" i="6"/>
  <c r="B19" i="6"/>
  <c r="B20" i="6"/>
  <c r="B21" i="6"/>
  <c r="B22" i="6"/>
  <c r="B23" i="6"/>
  <c r="B24" i="6"/>
  <c r="B25" i="6"/>
  <c r="B26" i="6"/>
  <c r="B27" i="6"/>
  <c r="B28" i="6"/>
  <c r="B29" i="6"/>
  <c r="B30" i="6"/>
  <c r="B31" i="6"/>
  <c r="B32" i="6"/>
  <c r="B33" i="6"/>
  <c r="B34" i="6"/>
  <c r="B3" i="6"/>
  <c r="B4" i="6"/>
  <c r="B5" i="6"/>
  <c r="B6" i="6"/>
  <c r="B7" i="6"/>
  <c r="B2" i="6"/>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2" i="4"/>
</calcChain>
</file>

<file path=xl/sharedStrings.xml><?xml version="1.0" encoding="utf-8"?>
<sst xmlns="http://schemas.openxmlformats.org/spreadsheetml/2006/main" count="2739" uniqueCount="421">
  <si>
    <t>Numéro</t>
  </si>
  <si>
    <t>Article Title</t>
  </si>
  <si>
    <t>Authors</t>
  </si>
  <si>
    <t>Journal</t>
  </si>
  <si>
    <t>Affiliation</t>
  </si>
  <si>
    <t>Year</t>
  </si>
  <si>
    <t>Nombre citations</t>
  </si>
  <si>
    <t>Frontiers in Psychology</t>
  </si>
  <si>
    <t>Netherlands</t>
  </si>
  <si>
    <t>Islamic finance development and banking ESG scores: Evidence from a cross-country analysis</t>
  </si>
  <si>
    <t>Andrea Paltrinieria/Alberto Dreassib/Milena Migliavaccac/Stefano Piserà</t>
  </si>
  <si>
    <t>Research in International Business and Finance</t>
  </si>
  <si>
    <t>Italy</t>
  </si>
  <si>
    <t>Non-financial disclosure regulation and environmental, social, and governance (ESG) performance: The case of EU and US firms</t>
  </si>
  <si>
    <t>Antonella Francesca Cicchiello/Ferdinando Marrazza/Salvatore Perdichizzi</t>
  </si>
  <si>
    <t>Corporate Social Responsibility and Environmental Management</t>
  </si>
  <si>
    <t>Resource dependence and enterprise ESG performance: an empirical study based on A-share listed companies</t>
  </si>
  <si>
    <t>Yingqun Fei/Lifeng Fang/Zhejun Luo/Wenjing Liang</t>
  </si>
  <si>
    <t>Frontiers in Ecology and Evolution</t>
  </si>
  <si>
    <t>China</t>
  </si>
  <si>
    <t>Do climate risk beliefs shape corporate social responsibility?</t>
  </si>
  <si>
    <t>Qiping Huang/Meimei Lin</t>
  </si>
  <si>
    <t>Global Finance Journal</t>
  </si>
  <si>
    <t>USA</t>
  </si>
  <si>
    <t>Washing away their stigma? The ESG of Sin firms</t>
  </si>
  <si>
    <t>Linda Y.L. Du/Jianfei Sun</t>
  </si>
  <si>
    <t>Finance Research Letters</t>
  </si>
  <si>
    <t>The Determinants of ESG Rating in the Financial Industry: The Same Old Story or a Different Tale?</t>
  </si>
  <si>
    <t>Fabrizio Crespi/Milena Migliavacca</t>
  </si>
  <si>
    <t>Sustainability</t>
  </si>
  <si>
    <t>Green finance and environmental, social, and governance: evidence from Chinese listed companies</t>
  </si>
  <si>
    <t>Jing Wu/Chee Yoong Liew</t>
  </si>
  <si>
    <t>Environmental Science and Pollution Research</t>
  </si>
  <si>
    <t>China/Malaysia</t>
  </si>
  <si>
    <t>The Independence of Judges and Corporate Social Responsibility</t>
  </si>
  <si>
    <t>Senlin Miao/Gary Gang Tian/Fenghua Wen/Jinli Xiao</t>
  </si>
  <si>
    <t>Journal of Business Ethics</t>
  </si>
  <si>
    <t>China/Australia</t>
  </si>
  <si>
    <t>How uncertainty can determine corporate ESG performance?</t>
  </si>
  <si>
    <t>Chai Bin-Feng/Sultan Sikandar Mirza/Tanveer Ahsan/Muhammad Azeem Qureshi</t>
  </si>
  <si>
    <t>China/France/Norway</t>
  </si>
  <si>
    <t>The influence of market and institutional factors on ESG rating disagreement</t>
  </si>
  <si>
    <t>Michele Rubino/Ilaria Mastrorocco/Giovanni Maria Garegnani</t>
  </si>
  <si>
    <t>Why do countries matter so much in corporate social performance?</t>
  </si>
  <si>
    <t>Ye Cai/Carrie H. Pan/Meir Statman</t>
  </si>
  <si>
    <t>Journal of Corporate Finance</t>
  </si>
  <si>
    <t>Friend or Foe: How Do Consumers and Producers Affect the ESG Rating Index? Evidence from China's Market of Organic Milk</t>
  </si>
  <si>
    <t>Jiangyuan Hou/Yanping Wang/Mingyue Du</t>
  </si>
  <si>
    <t>Commitment or rent-seeking? Government incentive policies for ESG reporting in sustainable e-commerce logistics</t>
  </si>
  <si>
    <t>Mengdi Zhang/Qiao Shen/Zhiheng Zhao/Shuaian Wang/George Q. Huangc</t>
  </si>
  <si>
    <t>International Journal of Production Economics</t>
  </si>
  <si>
    <t>When do firms deliver on the jobs they promise in return for state aid?</t>
  </si>
  <si>
    <t>Qingkai Dong/Aneesh Raghunandan/Shivaram Rajgopal</t>
  </si>
  <si>
    <t>Review of Accounting Studies</t>
  </si>
  <si>
    <t>UK/USA/China</t>
  </si>
  <si>
    <t>The peer effect of digital transformation and corporate environmental performance: Empirical evidence from listed companies in China</t>
  </si>
  <si>
    <t>Xiaohang Ren/Gudian Zenga/Xianming Sun</t>
  </si>
  <si>
    <t>Economic Modelling</t>
  </si>
  <si>
    <t>Environmental cooperation system, ESG performance and corporate green innovation: Empirical evidence from China</t>
  </si>
  <si>
    <t>Shi Qiang/Chen Gang/Huang Dawei</t>
  </si>
  <si>
    <t>The Sectoral and Regional Peer Influences on Heavy-Pollution Corporate Environmental, Social, and Governance Performance</t>
  </si>
  <si>
    <t>Hui Zhao/Ao Lei/Yuhui Li/Dingjun Hong</t>
  </si>
  <si>
    <t>Does Digital Finance Improve Corporate ESG Performance? An Intermediary Role Based on Financing Constraints</t>
  </si>
  <si>
    <t>Yuxin Ning/Yihan Zhang</t>
  </si>
  <si>
    <t>The Impact of Social Norms of Responsibility on Corporate Social Responsibility Short Title: The Impact of Social Norms of Responsibility on Corporate Social Responsibility</t>
  </si>
  <si>
    <t>Leyuan You</t>
  </si>
  <si>
    <t xml:space="preserve">Journal of Business Ethics </t>
  </si>
  <si>
    <t>Environmental regulatory system reform and corporate ESG ratings: Evidence from China</t>
  </si>
  <si>
    <t>Qi Chen/Menghan Li</t>
  </si>
  <si>
    <t>Do income taxes affect corporate social responsibility? Evidence from European-listed companies</t>
  </si>
  <si>
    <t>Luca Gandullia/Stefano Piserà</t>
  </si>
  <si>
    <t>On the Foundations of Corporate Social Responsibility</t>
  </si>
  <si>
    <t>HAO LIANG/LUC RENNEBOOG</t>
  </si>
  <si>
    <t>THE JOURNAL OF FINANCE</t>
  </si>
  <si>
    <t>Singapore/Netherlands</t>
  </si>
  <si>
    <t>Does institutional context affect CSR disclosure? A study on Eurostoxx 50</t>
  </si>
  <si>
    <t>Daniela Coluccia/Stefano Fontana/Silvia Solimene</t>
  </si>
  <si>
    <t>BEYOND SUSTAINABILITY: EMPIRICAL EVIDENCE FROM OECD COUNTRIES ON THE CONNECTION AMONG NATURAL RESOURCES, ESG PERFORMANCES, AND ECONOMIC DEVELOPMENT</t>
  </si>
  <si>
    <t>Prima Naomi/Iqbal Akbar</t>
  </si>
  <si>
    <t>Economics &amp; Sociology</t>
  </si>
  <si>
    <t>Indonesia</t>
  </si>
  <si>
    <t>The impact of environmental tax laws on heavy-polluting enterprise ESG performance: A stakeholder behavior perspective</t>
  </si>
  <si>
    <t>Xu He/Qinlei Jing/Hao Chen</t>
  </si>
  <si>
    <t>Journal of Environmental Management</t>
  </si>
  <si>
    <t>Does the implementation of green credit policy improve the ESG performance of enterprises? Evidence from a quasi-natural experiment in China</t>
  </si>
  <si>
    <t>Ni Lei/Qin Miao/Xin Yao</t>
  </si>
  <si>
    <t>Where does ESG pay? The role of national culture in moderating the relationship between ESG performance and financial performance</t>
  </si>
  <si>
    <t>Jiyoung Shin/Jon Jungbien Moon/Jingoo Kang</t>
  </si>
  <si>
    <t>International Business Review</t>
  </si>
  <si>
    <t>Netherlands/Singapore/South Korea</t>
  </si>
  <si>
    <t>What drives environmental, social and governance (ESG) performance? The role of institutional quality</t>
  </si>
  <si>
    <t>Alan Bandeira Pinheiro/Joina Ijuniclair Arruda Silva dos Santos/Ana Paula Mussi Szabo Cherobim/Andréa Paula Segatto</t>
  </si>
  <si>
    <t>Brazil</t>
  </si>
  <si>
    <t>Sensitive industries produce better ESG performance: Evidence from emerging markets</t>
  </si>
  <si>
    <t xml:space="preserve">Alexandre Sanches Garcia/Wesley Mendes-Da-Silva/Renato J. Orsato </t>
  </si>
  <si>
    <t>Journal of Cleaner Production</t>
  </si>
  <si>
    <t>Macro Uncertainty Impacts on ESG Performance and Carbon Emission Reduction Targets</t>
  </si>
  <si>
    <t>Maha Alandejani/Habiba Al-Shaer</t>
  </si>
  <si>
    <t>Arabie saoudite/Angleterre</t>
  </si>
  <si>
    <t>The influence of the country governance environment on corporate environmental, social and governance (ESG) performance</t>
  </si>
  <si>
    <t>Oren Mooneeapen/Subhash Abhayawansa/Naushad Mamode Khan</t>
  </si>
  <si>
    <t>Sustainability Accounting, Management and Policy Journal</t>
  </si>
  <si>
    <t>Mauritus/Australia</t>
  </si>
  <si>
    <t>Do emerging and developed countries differ in terms of sustainable performance? Analysis of board, ownership and country-level factors</t>
  </si>
  <si>
    <t>M. Belén Lozano/Jennifer Martínez-Ferrero</t>
  </si>
  <si>
    <t>Spain</t>
  </si>
  <si>
    <t>The impact of institutional and social context on corporate environmental, social and governance performance of companies committed to voluntary corporate social responsibility initiatives</t>
  </si>
  <si>
    <t>Eduardo Ortas/Igor Alvarez/Jacques Jaussaud/Ainhoa Garayar</t>
  </si>
  <si>
    <t>Spain/France</t>
  </si>
  <si>
    <t>The Effects of Legal Origin and Corporate Governance on Financial Firms' Sustainability Performance</t>
  </si>
  <si>
    <t>David Castillo-Merino/Gonzalo Rodríguez-Pérez</t>
  </si>
  <si>
    <t>Terrorist attacks and environmental social and governance performance: Evidence from cross-country panel data</t>
  </si>
  <si>
    <t>Hamzeh Al Amosh/Saleh F. A. Khatib/Husam Ananzeh</t>
  </si>
  <si>
    <t>Arabie saoudite/Malaisie/Qatar/Jordanie</t>
  </si>
  <si>
    <t>China stock market liberalization and company ESG performance: The mediating effect of investor attention</t>
  </si>
  <si>
    <t>Zhichao Yin/Xinqi Li/Dengkui Si/Xiaolin Li</t>
  </si>
  <si>
    <t>Economic Analysis and Policy</t>
  </si>
  <si>
    <t>Heterogenous effects of inclusive digital economy and resource distribution mismatch on corporate ESG performance in China</t>
  </si>
  <si>
    <t>Yiming Cheng/Bo Zeng/Weixing Lin</t>
  </si>
  <si>
    <t>Resources Policy</t>
  </si>
  <si>
    <t>The effect of carbon regulation initiatives on corporate ESG performance in real estate sector: International evidence</t>
  </si>
  <si>
    <t>Chyi Lin Lee/Jian Liang</t>
  </si>
  <si>
    <t>Australia</t>
  </si>
  <si>
    <t>Board Characteristics, Social Trust and ESG Performance in the European Banking Sector</t>
  </si>
  <si>
    <t>Bruna Miranda/Catarina Delgado/Manuel Castelo Branco</t>
  </si>
  <si>
    <t>Journal of risk and financial management</t>
  </si>
  <si>
    <t>Portugal</t>
  </si>
  <si>
    <t>Tax incentives and environmental, social, and governance performance: empirical evidence from China</t>
  </si>
  <si>
    <t>Naiping Zhu/Yueyong Zhou/Siyi Zhang/Jin Yan</t>
  </si>
  <si>
    <t>Digital finance and corporate ESG</t>
  </si>
  <si>
    <t>Weiwei Mu/Kefu Liu/Yunqing Tao/Yongwei Ye</t>
  </si>
  <si>
    <t>Government Environmental Regulation and Corporate ESG Performance: Evidence from Natural Resource Accountability Audits in China</t>
  </si>
  <si>
    <t>Yingzheng Yan/Qiuwang Cheng/Menglan Huang/Qiaohua Lin/Wenhe Lin</t>
  </si>
  <si>
    <t>International Journal of Environmental Research and Public Health</t>
  </si>
  <si>
    <t>Can FinTech improve corporate environmental, social, and governance performance?—A study based on the dual path of internal financing constraints and external fiscal incentives</t>
  </si>
  <si>
    <t>Pengcheng Du/Shijun Huang/Yu Hong/Woran Wu</t>
  </si>
  <si>
    <t>Frontiers in Environmental Science</t>
  </si>
  <si>
    <t>How do smart city pilots affect the ESG performance of manufacturing firms? evidence from China</t>
  </si>
  <si>
    <t>Haisheng Tang/Jeng-Bang Wang/Chung-Ya Ou</t>
  </si>
  <si>
    <t>China/Taiwan</t>
  </si>
  <si>
    <t>Corporate social responsibility and social capital</t>
  </si>
  <si>
    <t>Anand Jha/James Cox</t>
  </si>
  <si>
    <t>Journal of Banking &amp; Finance</t>
  </si>
  <si>
    <t>Are red or blue companies more likely to go green? Politics and corporate social responsibility</t>
  </si>
  <si>
    <t>Alberta Di Giuli/Leonard Kostovetsky</t>
  </si>
  <si>
    <t>Journal of Financial Economics</t>
  </si>
  <si>
    <t>France/USA</t>
  </si>
  <si>
    <t>Does media attention drive corporate social responsibility?</t>
  </si>
  <si>
    <t>Stelios C. Zyglidopoulos/Andreas P. Georgiadis/Craig E. Carroll/Donald S. Siegel</t>
  </si>
  <si>
    <t>Journal of Business Research</t>
  </si>
  <si>
    <t>UK/USA</t>
  </si>
  <si>
    <t>Digital finance and corporate ESG performance: Empirical evidence from listed companies in China</t>
  </si>
  <si>
    <t>Xiaohang Ren/Gudian Zenga/Yang Zhao</t>
  </si>
  <si>
    <t>Pacific-Basin Finance Journal</t>
  </si>
  <si>
    <t>THEME</t>
  </si>
  <si>
    <t>Theme</t>
  </si>
  <si>
    <t>Indep Variable + strengh (+,0,-)</t>
  </si>
  <si>
    <t>Scope (region analysed)</t>
  </si>
  <si>
    <t>Scope (industry)</t>
  </si>
  <si>
    <t>ESG data provider</t>
  </si>
  <si>
    <t>Développement économique et facteurs macro</t>
  </si>
  <si>
    <t>Islamic financial markets</t>
  </si>
  <si>
    <t>Islamic Finance Development Indicator (+)</t>
  </si>
  <si>
    <t>Monde</t>
  </si>
  <si>
    <t>Industrie financière</t>
  </si>
  <si>
    <t>MSCI</t>
  </si>
  <si>
    <t>Score ESG global et composants</t>
  </si>
  <si>
    <t>Régulation</t>
  </si>
  <si>
    <t>EU regulation</t>
  </si>
  <si>
    <t>EU ESG Disclosure regulation (+)</t>
  </si>
  <si>
    <t>Pays développés</t>
  </si>
  <si>
    <t>Global</t>
  </si>
  <si>
    <t>Refinitiv</t>
  </si>
  <si>
    <t>Score ESG global</t>
  </si>
  <si>
    <t>Resource dependence</t>
  </si>
  <si>
    <t>regional resource dependence (- -)</t>
  </si>
  <si>
    <t>Chine</t>
  </si>
  <si>
    <t>Bloomberg/SynTao</t>
  </si>
  <si>
    <t>Culture</t>
  </si>
  <si>
    <t>Climate change beliefs + Natural disaster</t>
  </si>
  <si>
    <t xml:space="preserve"> Beliefs about climate change (+)
Natural disaster (+)</t>
  </si>
  <si>
    <t>Bloomberg/MSCI</t>
  </si>
  <si>
    <t>Industrie</t>
  </si>
  <si>
    <t>industry</t>
  </si>
  <si>
    <t>Industry (+)</t>
  </si>
  <si>
    <t>Industries sensibles</t>
  </si>
  <si>
    <t>industry + instit theory (legal fram, eco et soc dev)</t>
  </si>
  <si>
    <t xml:space="preserve">legal framework
economic development (0)
social development (+)
</t>
  </si>
  <si>
    <t>green finance policy</t>
  </si>
  <si>
    <t>Green Finance (+)
Market concentration (-)
Social Trust (+)</t>
  </si>
  <si>
    <t>Industries non financière</t>
  </si>
  <si>
    <t>Bloomberg</t>
  </si>
  <si>
    <t>judicial delocalization reform</t>
  </si>
  <si>
    <t>Judge independance/judicial delocalization reform (+)</t>
  </si>
  <si>
    <t>Hexun</t>
  </si>
  <si>
    <t xml:space="preserve">environmental uncertainty </t>
  </si>
  <si>
    <t>environmental uncertainty (-)</t>
  </si>
  <si>
    <t>Sino-Securities Index (SNSI) ESG Rating system</t>
  </si>
  <si>
    <t>Environnement institutionnel et politique</t>
  </si>
  <si>
    <t xml:space="preserve"> industry and institutional factors</t>
  </si>
  <si>
    <t>Industry sensitivity (+)
institutional context/social trust (+)</t>
  </si>
  <si>
    <t>Bloomberg/Refinitiv</t>
  </si>
  <si>
    <t>country factors</t>
  </si>
  <si>
    <t>economic development (+)
corruption (-)
civil liberties &amp; political rights (+)
culture dimensions/harmonie (+)
culture dimensions/égalitarisme (+)
culture dimensions/autonomie (+)
culture dimensions/power distance (-)
shareholders' legal protection</t>
  </si>
  <si>
    <t>Autres</t>
  </si>
  <si>
    <t xml:space="preserve">Caractéristiques socio-économiques des consommateurs </t>
  </si>
  <si>
    <t>Caractéristiques socio-économiques des consommateurs (+)</t>
  </si>
  <si>
    <t>Bloomberg/Sino-Securities Index (SNSI) ESG Rating system</t>
  </si>
  <si>
    <t>(industry + regulation)</t>
  </si>
  <si>
    <t>Industry</t>
  </si>
  <si>
    <t>NC</t>
  </si>
  <si>
    <t>Objectifs de subvention</t>
  </si>
  <si>
    <t>Objectifs de subvention (0)</t>
  </si>
  <si>
    <t>MSCI/Refinitiv</t>
  </si>
  <si>
    <t>digitalisation + industry</t>
  </si>
  <si>
    <t>digitalisation + peer effect (+)</t>
  </si>
  <si>
    <t>Environmental Cooperation System</t>
  </si>
  <si>
    <t>Environmental Cooperation System (+)</t>
  </si>
  <si>
    <t>heavy-polluting industries and peer effect</t>
  </si>
  <si>
    <t>heavy-polluting industries + peer effect (+)</t>
  </si>
  <si>
    <t>Economie digitale</t>
  </si>
  <si>
    <t>Level of Digital Financial Development</t>
  </si>
  <si>
    <t>Level of Digital Financial Development (+)</t>
  </si>
  <si>
    <t>HuaZheng/Hexun</t>
  </si>
  <si>
    <t>local social responsibility norms</t>
  </si>
  <si>
    <t>local social responsibility norms (+)</t>
  </si>
  <si>
    <t>environmental regulatory system reforms</t>
  </si>
  <si>
    <t>central environmental protection inspection (CEPI) (+)</t>
  </si>
  <si>
    <t>Corporate effective average tax rates</t>
  </si>
  <si>
    <t>Corporate effective average tax rates (EATRs) (-)</t>
  </si>
  <si>
    <t>country's legal origin/Political Institutions</t>
  </si>
  <si>
    <t>country's legal origin (+)
Political Executive Constraints (0)
Corruption Control (0)
country’s Regulatory Quality (0)</t>
  </si>
  <si>
    <t>MSCI/Refinitiv/Vigeo</t>
  </si>
  <si>
    <t>Scores composés</t>
  </si>
  <si>
    <t>institutional factors</t>
  </si>
  <si>
    <t>Democracy and freedoms (+)
Stabilité politique et absence de terrorisme/violences (0)
Efficacité du gouvernement (0)
Qualité de la réglementation (+)
Etat de droit (rule of law) (+)
Corruption (-)
Développement du marché national (0)</t>
  </si>
  <si>
    <t>development of human capital</t>
  </si>
  <si>
    <t>development of human capital (+)</t>
  </si>
  <si>
    <t>RobecoSAM</t>
  </si>
  <si>
    <t>environmental protection tax law/heavy-polluting industries</t>
  </si>
  <si>
    <t>environmental protection tax law (+)</t>
  </si>
  <si>
    <t>Bloomberg/ Hexun</t>
  </si>
  <si>
    <t>green credit policy</t>
  </si>
  <si>
    <t>Green credit policy (+)</t>
  </si>
  <si>
    <t>national culture</t>
  </si>
  <si>
    <t>National Culture (+)</t>
  </si>
  <si>
    <t>institutional quality</t>
  </si>
  <si>
    <t>Etat de droit (-)
Economic Freedom (+)
Education Index (+)
Freedom to trade internationally (+)</t>
  </si>
  <si>
    <t>sensitive industries</t>
  </si>
  <si>
    <t>sensitive industries (+)</t>
  </si>
  <si>
    <t>Pays émergents</t>
  </si>
  <si>
    <t>Macro Uncertainty impact</t>
  </si>
  <si>
    <t>Economic Policy-related Uncertainty Index (+)
political strength (-)
Cultural uncertainty and ambiguity (-)</t>
  </si>
  <si>
    <t>country governance environment</t>
  </si>
  <si>
    <t>Democracy/voice and accountability (-)
Political stability (-)
Regulatory quality (+)</t>
  </si>
  <si>
    <t>economic development and common law</t>
  </si>
  <si>
    <t>Common Law (-)
GDP Growth Rate (0)</t>
  </si>
  <si>
    <t>Country institutional and social context</t>
  </si>
  <si>
    <t>country's legal origin</t>
  </si>
  <si>
    <t>common-law legal origin (-)
french civil-law legal origin (++)
german civil-law legal origin (++)
scandinavian civil-law legal origin (+)</t>
  </si>
  <si>
    <t>terrorism level</t>
  </si>
  <si>
    <t>Terrorism (-)</t>
  </si>
  <si>
    <t>stock market liberalization</t>
  </si>
  <si>
    <t>Opening of the stock market (+)</t>
  </si>
  <si>
    <t>HuaZheng/FTSE Russell</t>
  </si>
  <si>
    <t>digital economy development</t>
  </si>
  <si>
    <t>Level of Digital Economy Development (+)</t>
  </si>
  <si>
    <t>HuaZheng</t>
  </si>
  <si>
    <t>stringent carbon pricing regulation</t>
  </si>
  <si>
    <t>Carbon Tax (0/-)
emissions trading systems (+)</t>
  </si>
  <si>
    <t>Social Trust</t>
  </si>
  <si>
    <t>Social Trust (-)</t>
  </si>
  <si>
    <t>Tax incentives</t>
  </si>
  <si>
    <t>income tax tax incentives (+)
VAT tax incentives (+)</t>
  </si>
  <si>
    <t>digital finance development</t>
  </si>
  <si>
    <t>environmental regulation policy</t>
  </si>
  <si>
    <t>accountability audit of natural resources (AANR) (- -)</t>
  </si>
  <si>
    <t>regional FinTech development</t>
  </si>
  <si>
    <t>regional FinTech development (+)</t>
  </si>
  <si>
    <t>smart city pilot (SCP) policies</t>
  </si>
  <si>
    <t>smart city pilot (SCP) (+)</t>
  </si>
  <si>
    <t>HuaZheng/SynTao/Bloomberg</t>
  </si>
  <si>
    <t>social capital development</t>
  </si>
  <si>
    <t>Country Social Capital level (+)</t>
  </si>
  <si>
    <t>States' political orientation</t>
  </si>
  <si>
    <t>Democratic State (+)</t>
  </si>
  <si>
    <t>media attention</t>
  </si>
  <si>
    <t>Media attention (+)</t>
  </si>
  <si>
    <t>Digital finance</t>
  </si>
  <si>
    <t>Digital Financial Inclusion Index of China (+)</t>
  </si>
  <si>
    <t>Bloomberg/HuaZheng</t>
  </si>
  <si>
    <t>Détail</t>
  </si>
  <si>
    <t>Islamic Finance Development Indicator (IFDI)</t>
  </si>
  <si>
    <t>NFRD</t>
  </si>
  <si>
    <t>Mining Employment/Urban Employment</t>
  </si>
  <si>
    <t>Yale Climate Opinion Maps
Spatial Hazard Events and Losses Database for the United States (SHELDUS)</t>
  </si>
  <si>
    <t>SIC codes</t>
  </si>
  <si>
    <t xml:space="preserve">civil/common law legal systems
Annual percentage growth rate of GDP
Urban population
</t>
  </si>
  <si>
    <t>green finance development index
Herfindahl-Hirschman index (HHI)
China City Commercial Credit Environment Index (CEI)</t>
  </si>
  <si>
    <t>the Yearbook of Judicial Reforms in China</t>
  </si>
  <si>
    <t>coefficient of variation of industry- adjusted firms' sales revenue over the past 5 years.</t>
  </si>
  <si>
    <t>GICS industry classification
World Bank's degree of confidence</t>
  </si>
  <si>
    <t>World Bank (Income-per-capita)
Transparency International (Corruption Perception Index)
World 2010 report of Freedom House
Individualism and Power distance scores are from Hofstede (1980, 2001). Harmony, Egalitarianism, Intellectual Autonomy, and Affective Autonomy scores are from Schwartz (1999)
anti-self-dealing index de- veloped by Djankov et al. (2008)</t>
  </si>
  <si>
    <t>Kantar Worldpanel (KWP)</t>
  </si>
  <si>
    <t>Good Jobs First (Subsidy Tracker database)</t>
  </si>
  <si>
    <t>Digital Finance Research Center of Peking University</t>
  </si>
  <si>
    <t>Information on political corruption/fraud is reported by the Department of Justice (DOJ), The sample option backdating data covers firms involved in option backdating scandals, The data on financial advisor fraud, Medical sensitivity measures the sensitivity of the aver- age response of a doctor in a city to monetary payments from the largest 12 pharmaceutical firms, Ashley-Madison/Marital infidelity data</t>
  </si>
  <si>
    <t>Voice and Accountability: perceptions of the extent to which a country’s citizens are able to participate in selecting their government, as well as freedom of expression, freedom of association, and a free media.
Political Stability and Absence of Violence/Terrorism: perceptions of the likelihood that the government will be destabilized or overthrown by unconstitutional or violent means, including politically-motivated violence and terrorism. To our study, this variable belongs to Political System factors.
overnment Effectiveness: perceptions of the quality of public services, the quality of the civil service and the degree of its independence from political pressures, the quality of policy formulation and implementation, and the credibility of the government’s commitment to such policies. To our study, this variable belongs to Political System factors.
The following variables belong, to our opinion, to Legal System factors. The sign of the relationship is in line with Ball et al. [68].
• Regulatory Quality: perceptions of the ability of the government to formulate and implement sound policies and regulations that permit and promote private sector development.
Rule of Law: perceptions of the extent to which agents have confidence in and abide by the rules of society, and in particular the quality of contract enforcement, property rights, the police and the courts, as well as the likelihood of crime and violence;
Control of Corruption: perceptions of the extent to which public power is exercised for private gain, including both petty and grand forms of corruption, as well as “capture” of the state by elites and private interests. To our study, this variable belongs to Political System factors.</t>
  </si>
  <si>
    <t>Human Development Index (HDI)</t>
  </si>
  <si>
    <t>We obtain six cultural dimension scores from the Hofstede website. 
We use the World Bank’s Worldwide Governance Indicators (WGI). The WGI indicators consist of six dimensions: political stability and absence of violence, voice and accountability, government effectiveness, the rule of law, regulatory quality, and control of corruption.</t>
  </si>
  <si>
    <t>Worldwide Governance Indicators, World Bank
Heritage Foundation
United Nations Development programme
Fraser Institute</t>
  </si>
  <si>
    <t>The independent variables are uncertainty macro factors. First, EPU is estimated by using the newspaper article-based EPU index for 19 countries, constructed by Baker et al. [58]. They collected major newspapers in each country and counted the number of articles containing uncertainty terms for every month, including economic or economy for the term (E), regulation and government spending for the policy-related term (P), and uncertain or uncertainty for the term (U). 
World Bank
Hofstede’s cultural dimensions</t>
  </si>
  <si>
    <t>World Bank WGI
que pillier gouv le +</t>
  </si>
  <si>
    <t>Global Terrorism Index (GTI)</t>
  </si>
  <si>
    <t>World Bank Databank/The World Bank Carbon Pricing Dashboard</t>
  </si>
  <si>
    <t>World Value Survey (WVS)</t>
  </si>
  <si>
    <t>digital finance index</t>
  </si>
  <si>
    <t>construct a regional FinTech development index by using Python crawler technology to crawl the FinTech keywords of each prefecture-level city: It extracts the keywords related to financial technology (EB-level storage, blockchain, differential privacy technology, big data, third-party payment, secure multi-party computing, distributed computing, equity crowdfunding financing, Internet finance, machine learning, open banking, brain-like computing, quantitative finance, stream computing, green computing, memory computing, NFC payment, artificial intelligence, etc.)</t>
  </si>
  <si>
    <t>Following Rupasingha and Goetz (2008), we construct a county- level index to measure social capital.7 As in their study, we use two measures of norms and two measures of networks. The two mea- sures of norms are the census mail response rate and the votes cast in presidential elections. The two measures of networks are the number of associations8 and nonprofit organizations each per 10,000 people.</t>
  </si>
  <si>
    <t xml:space="preserve"> launched by Peking University (Guo et al., 2020) to characterize
digital finance. The index consists of one composite indicator (DFIIC) and three sub-indicators (Degree of digitalization, Depth of usage
and Breadth of coverage).</t>
  </si>
  <si>
    <t>International co-authorships</t>
  </si>
  <si>
    <t>docs avec auteurs uniques</t>
  </si>
  <si>
    <t>YES</t>
  </si>
  <si>
    <t>NON</t>
  </si>
  <si>
    <t>NO</t>
  </si>
  <si>
    <t>Nombre références</t>
  </si>
  <si>
    <t>Classement Journal</t>
  </si>
  <si>
    <t>Q1</t>
  </si>
  <si>
    <t>Q2</t>
  </si>
  <si>
    <t>Management of Environmental Quality</t>
  </si>
  <si>
    <t>Row Labels</t>
  </si>
  <si>
    <t>(blank)</t>
  </si>
  <si>
    <t>Grand Total</t>
  </si>
  <si>
    <t>Count of Article Title</t>
  </si>
  <si>
    <t>Nombre d'articles</t>
  </si>
  <si>
    <t>(Expected) theme</t>
  </si>
  <si>
    <t>External Factors (digital finance development)</t>
  </si>
  <si>
    <t>Développement de la finance digitale</t>
  </si>
  <si>
    <t>External Factors (digital economy)</t>
  </si>
  <si>
    <t>External Factors (digital finance)</t>
  </si>
  <si>
    <t>External Factors (regional FinTech development)</t>
  </si>
  <si>
    <t>External Factors (Industry)</t>
  </si>
  <si>
    <t>Spécificités du secteur d'activité</t>
  </si>
  <si>
    <t>External Factors (industry + regulation)</t>
  </si>
  <si>
    <t>External Factors (industry and peer effect)</t>
  </si>
  <si>
    <t>External Factors (Climate change beliefs)</t>
  </si>
  <si>
    <t>L'importance de la culture</t>
  </si>
  <si>
    <t>External Factors (country factors)</t>
  </si>
  <si>
    <t>External Factors (social norms)</t>
  </si>
  <si>
    <t>External Factors (national culture)</t>
  </si>
  <si>
    <t>External Factors (Country-level social trust)</t>
  </si>
  <si>
    <t>External Factors (social capital)</t>
  </si>
  <si>
    <t>External Factors (Regulation)</t>
  </si>
  <si>
    <t>L'impact de la réglementation</t>
  </si>
  <si>
    <t>External Factors (green finance)</t>
  </si>
  <si>
    <t>External Factors (policy)</t>
  </si>
  <si>
    <t>External Factors (tax policy)</t>
  </si>
  <si>
    <t>External Factors (environmental tax laws)</t>
  </si>
  <si>
    <t>External Factors (green credit policy)</t>
  </si>
  <si>
    <t>External Factors (carbon regulation initiatives)</t>
  </si>
  <si>
    <t>External Factors (tax incentives)</t>
  </si>
  <si>
    <t>External Factors (environmental regulation policy)</t>
  </si>
  <si>
    <t>External Factors (smart city pilot (SCP) policies)</t>
  </si>
  <si>
    <t>External Factors (Islamic finance development)</t>
  </si>
  <si>
    <t>Contexte économique et les facteurs macro</t>
  </si>
  <si>
    <t>External Factors (Resource dependence)</t>
  </si>
  <si>
    <t>External Factors (environmental uncertainty)</t>
  </si>
  <si>
    <t>External Factors (Natural resources + eco dev)</t>
  </si>
  <si>
    <t>External Factors (country-level drivers/emerging countries)</t>
  </si>
  <si>
    <t>External Factors (terrorist attacks)</t>
  </si>
  <si>
    <t>External Factors (liberalization)</t>
  </si>
  <si>
    <t>External Factors (market and institutional factors)</t>
  </si>
  <si>
    <t>External Factors (country's legal origin)</t>
  </si>
  <si>
    <t>External Factors (institutional factors)</t>
  </si>
  <si>
    <t>External Factors (country's institutional quality)</t>
  </si>
  <si>
    <t>External Factors (three macro uncertainty factors)</t>
  </si>
  <si>
    <t>External Factors (country's governance landscape)</t>
  </si>
  <si>
    <t>External Factors (country-specific social and institutional schemes)</t>
  </si>
  <si>
    <t>External Factors (country and legal origin)</t>
  </si>
  <si>
    <t>External Factors (Politics)</t>
  </si>
  <si>
    <t>External Factors (consumer socio-economic status)</t>
  </si>
  <si>
    <t>External Factors (subsidies' targets)</t>
  </si>
  <si>
    <t>External Factors (media attention)</t>
  </si>
  <si>
    <t>Année</t>
  </si>
  <si>
    <t>Column Labels</t>
  </si>
  <si>
    <t>Count of (Expected) theme</t>
  </si>
  <si>
    <t>Multiple country publication</t>
  </si>
  <si>
    <t>OUI</t>
  </si>
  <si>
    <t>UK</t>
  </si>
  <si>
    <t>France</t>
  </si>
  <si>
    <t>Arabie saoudite</t>
  </si>
  <si>
    <t>Mauritus</t>
  </si>
  <si>
    <t>Singapore</t>
  </si>
  <si>
    <t>Count of Multiple country publication</t>
  </si>
  <si>
    <t>Sources</t>
  </si>
  <si>
    <t>%</t>
  </si>
  <si>
    <t>Revue</t>
  </si>
  <si>
    <t>Nombre de citations</t>
  </si>
  <si>
    <t>Di Giuli et Kostovetsky (2014)</t>
  </si>
  <si>
    <t>Liang et Renneboog (2017)</t>
  </si>
  <si>
    <t>Garcia et al. (2017)</t>
  </si>
  <si>
    <t>Zyglidopoulos et al. (2012)</t>
  </si>
  <si>
    <t>Jha et Cox (2015)</t>
  </si>
  <si>
    <t>Cai et al. (2016)</t>
  </si>
  <si>
    <t>Ortas et al. (2015)</t>
  </si>
  <si>
    <t>Mu et al. (2023)</t>
  </si>
  <si>
    <t>Ren et al. (2023)</t>
  </si>
  <si>
    <t>Crespi et Migliavacca (2020)</t>
  </si>
  <si>
    <t>Articles</t>
  </si>
  <si>
    <t>Plusieurs fournisseurs de données?</t>
  </si>
  <si>
    <t>Type de notation utilisée</t>
  </si>
  <si>
    <t>SynTao</t>
  </si>
  <si>
    <t>Vigeo</t>
  </si>
  <si>
    <t>FTSE Russell</t>
  </si>
  <si>
    <t>Fournisseur de données</t>
  </si>
  <si>
    <t>Thematic</t>
  </si>
  <si>
    <t>themaatic</t>
  </si>
  <si>
    <t>Tableau 4 – Top 10 des journaux scientifiques</t>
  </si>
  <si>
    <t>Tableau 5 – Top 10 des contributions par nombre de citations</t>
  </si>
  <si>
    <t>Tableau 6 – Classement des fournisseurs de données</t>
  </si>
  <si>
    <t xml:space="preserve">ESG data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</si>
</sst>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b/>
      <sz val="12"/>
      <color theme="1"/>
      <name val="Aptos Narrow"/>
      <family val="2"/>
      <scheme val="minor"/>
    </font>
    <font>
      <b/>
      <sz val="10"/>
      <name val="Arial"/>
      <family val="2"/>
    </font>
    <font>
      <sz val="10"/>
      <name val="Arial"/>
      <family val="2"/>
    </font>
    <font>
      <sz val="10"/>
      <color rgb="FF000000"/>
      <name val="Helvetica Neue"/>
      <family val="2"/>
    </font>
    <font>
      <b/>
      <sz val="10"/>
      <color rgb="FF000000"/>
      <name val="Helvetica Neue"/>
      <family val="2"/>
    </font>
    <font>
      <b/>
      <sz val="12"/>
      <color theme="1"/>
      <name val="Aptos Narrow"/>
      <scheme val="minor"/>
    </font>
    <font>
      <sz val="12"/>
      <color theme="1"/>
      <name val="Arial"/>
      <family val="2"/>
    </font>
    <font>
      <b/>
      <sz val="12"/>
      <color theme="1"/>
      <name val="Arial"/>
      <family val="2"/>
    </font>
    <font>
      <b/>
      <sz val="12"/>
      <name val="Arial"/>
      <family val="2"/>
    </font>
    <font>
      <sz val="12"/>
      <name val="Arial"/>
      <family val="2"/>
    </font>
    <font>
      <sz val="12"/>
      <color rgb="FF000000"/>
      <name val="Arial"/>
      <family val="2"/>
    </font>
    <font>
      <b/>
      <sz val="12"/>
      <color rgb="FF000000"/>
      <name val="Arial"/>
      <family val="2"/>
    </font>
    <font>
      <sz val="12"/>
      <color theme="1"/>
      <name val="Times New Roman"/>
      <family val="1"/>
    </font>
    <font>
      <sz val="11"/>
      <color theme="1"/>
      <name val="Calibri"/>
      <family val="2"/>
    </font>
    <font>
      <sz val="12"/>
      <color theme="1"/>
      <name val="Calibri"/>
      <family val="2"/>
    </font>
    <font>
      <b/>
      <sz val="12"/>
      <color theme="1"/>
      <name val="Calibri"/>
      <family val="2"/>
    </font>
    <font>
      <b/>
      <sz val="11"/>
      <color theme="1"/>
      <name val="Calibri"/>
      <family val="2"/>
    </font>
  </fonts>
  <fills count="11">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5"/>
        <bgColor indexed="64"/>
      </patternFill>
    </fill>
    <fill>
      <patternFill patternType="solid">
        <fgColor theme="7" tint="0.39997558519241921"/>
        <bgColor indexed="64"/>
      </patternFill>
    </fill>
    <fill>
      <patternFill patternType="solid">
        <fgColor theme="9"/>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wrapText="1"/>
    </xf>
    <xf numFmtId="0" fontId="0" fillId="2" borderId="0" xfId="0" applyFill="1"/>
    <xf numFmtId="0" fontId="0" fillId="3" borderId="0" xfId="0" applyFill="1" applyAlignment="1">
      <alignment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3" borderId="0" xfId="0" applyFont="1" applyFill="1" applyAlignment="1">
      <alignment wrapText="1"/>
    </xf>
    <xf numFmtId="0" fontId="4" fillId="0" borderId="0" xfId="0" applyFont="1"/>
    <xf numFmtId="0" fontId="5" fillId="3" borderId="0" xfId="0" applyFont="1" applyFill="1" applyAlignment="1">
      <alignment wrapText="1"/>
    </xf>
    <xf numFmtId="0" fontId="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4"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8" fillId="0" borderId="0" xfId="0" applyFont="1"/>
    <xf numFmtId="0" fontId="9" fillId="0" borderId="0" xfId="0" applyFont="1" applyAlignment="1">
      <alignment horizontal="center" vertical="center"/>
    </xf>
    <xf numFmtId="2" fontId="0" fillId="0" borderId="0" xfId="0" applyNumberFormat="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4" fillId="8" borderId="0" xfId="0" applyFont="1" applyFill="1"/>
    <xf numFmtId="0" fontId="0" fillId="9" borderId="0" xfId="0" applyFill="1"/>
    <xf numFmtId="0" fontId="0" fillId="10" borderId="0" xfId="0" applyFill="1"/>
    <xf numFmtId="0" fontId="8" fillId="2" borderId="0" xfId="0" applyFont="1" applyFill="1"/>
    <xf numFmtId="0" fontId="8" fillId="3" borderId="0" xfId="0" applyFont="1" applyFill="1" applyAlignment="1">
      <alignment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xf numFmtId="0" fontId="10" fillId="0" borderId="0" xfId="0" applyFont="1" applyAlignment="1">
      <alignmen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wrapText="1"/>
    </xf>
    <xf numFmtId="0" fontId="11" fillId="3" borderId="0" xfId="0" applyFont="1" applyFill="1" applyAlignment="1">
      <alignment wrapText="1"/>
    </xf>
    <xf numFmtId="0" fontId="12" fillId="3" borderId="0" xfId="0" applyFont="1" applyFill="1" applyAlignment="1">
      <alignment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xf>
    <xf numFmtId="9" fontId="8" fillId="0" borderId="0" xfId="1" applyFont="1" applyAlignment="1">
      <alignment horizontal="center" vertical="center"/>
    </xf>
    <xf numFmtId="0" fontId="7" fillId="0" borderId="0" xfId="0" applyFont="1"/>
    <xf numFmtId="0" fontId="0" fillId="0" borderId="0" xfId="0" applyAlignment="1">
      <alignment horizontal="left" indent="2"/>
    </xf>
    <xf numFmtId="0" fontId="0" fillId="0" borderId="0" xfId="0" applyAlignment="1">
      <alignment horizontal="left" indent="3"/>
    </xf>
    <xf numFmtId="0" fontId="14" fillId="0" borderId="0" xfId="0" applyFont="1"/>
    <xf numFmtId="0" fontId="17" fillId="0" borderId="10" xfId="0" applyFont="1" applyBorder="1" applyAlignment="1">
      <alignment horizontal="center" vertical="center"/>
    </xf>
    <xf numFmtId="0" fontId="15" fillId="0" borderId="0" xfId="0" applyFont="1"/>
    <xf numFmtId="0" fontId="18" fillId="0" borderId="10" xfId="0" applyFont="1" applyBorder="1" applyAlignment="1">
      <alignment horizontal="center" vertical="center"/>
    </xf>
    <xf numFmtId="0" fontId="15" fillId="0" borderId="0" xfId="0" applyFont="1" applyAlignment="1">
      <alignment horizontal="center" vertical="center"/>
    </xf>
    <xf numFmtId="0" fontId="18" fillId="0" borderId="10" xfId="0" applyFont="1" applyBorder="1" applyAlignment="1">
      <alignment horizontal="left" vertical="center"/>
    </xf>
    <xf numFmtId="9" fontId="15" fillId="0" borderId="0" xfId="1" applyFont="1" applyAlignment="1">
      <alignment horizontal="center" vertical="center"/>
    </xf>
    <xf numFmtId="0" fontId="15" fillId="0" borderId="11" xfId="0" applyFont="1" applyBorder="1"/>
    <xf numFmtId="0" fontId="15" fillId="0" borderId="11" xfId="0" applyFont="1" applyBorder="1" applyAlignment="1">
      <alignment horizontal="center" vertical="center"/>
    </xf>
    <xf numFmtId="9" fontId="15" fillId="0" borderId="11" xfId="1" applyFont="1" applyBorder="1" applyAlignment="1">
      <alignment horizontal="center" vertical="center"/>
    </xf>
    <xf numFmtId="0" fontId="17" fillId="0" borderId="10" xfId="0" applyFont="1" applyBorder="1" applyAlignment="1">
      <alignment horizontal="left" vertical="center"/>
    </xf>
    <xf numFmtId="0" fontId="16" fillId="0" borderId="0" xfId="0" applyFont="1" applyAlignment="1">
      <alignment vertical="center"/>
    </xf>
    <xf numFmtId="9" fontId="16" fillId="0" borderId="0" xfId="1" applyFont="1" applyAlignment="1">
      <alignment horizontal="center" vertical="center"/>
    </xf>
    <xf numFmtId="0" fontId="16" fillId="0" borderId="11" xfId="0" applyFont="1" applyBorder="1" applyAlignment="1">
      <alignment vertical="center"/>
    </xf>
    <xf numFmtId="9" fontId="16" fillId="0" borderId="11" xfId="1" applyFont="1" applyBorder="1" applyAlignment="1">
      <alignment horizontal="center" vertical="center"/>
    </xf>
  </cellXfs>
  <cellStyles count="2">
    <cellStyle name="Normal" xfId="0" builtinId="0"/>
    <cellStyle name="Per 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EAF8"/>
      <color rgb="FF0E2741"/>
      <color rgb="FF0976A0"/>
      <color rgb="FF61CCF5"/>
      <color rgb="FFCAEFFB"/>
      <color rgb="FFBBDEEE"/>
      <color rgb="FF171717"/>
      <color rgb="FFD7D7D7"/>
      <color rgb="FFA6A6A6"/>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pivotCacheDefinition" Target="pivotCache/pivotCacheDefinition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200">
                <a:solidFill>
                  <a:schemeClr val="tx1"/>
                </a:solidFill>
                <a:latin typeface="Calibri" panose="020F0502020204030204" pitchFamily="34" charset="0"/>
                <a:cs typeface="Calibri" panose="020F0502020204030204" pitchFamily="34" charset="0"/>
              </a:rPr>
              <a:t>Région étudiée</a:t>
            </a:r>
          </a:p>
        </c:rich>
      </c:tx>
      <c:overlay val="0"/>
      <c:spPr>
        <a:noFill/>
        <a:ln>
          <a:noFill/>
        </a:ln>
        <a:effectLst/>
      </c:sp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bg1">
              <a:lumMod val="85000"/>
            </a:schemeClr>
          </a:solidFill>
          <a:ln w="0">
            <a:solidFill>
              <a:schemeClr val="lt1"/>
            </a:solidFill>
          </a:ln>
          <a:effectLst/>
        </c:spPr>
      </c:pivotFmt>
      <c:pivotFmt>
        <c:idx val="2"/>
        <c:spPr>
          <a:solidFill>
            <a:schemeClr val="bg1">
              <a:lumMod val="65000"/>
            </a:schemeClr>
          </a:solidFill>
          <a:ln w="19050">
            <a:solidFill>
              <a:schemeClr val="lt1"/>
            </a:solidFill>
          </a:ln>
          <a:effectLst/>
        </c:spPr>
      </c:pivotFmt>
      <c:pivotFmt>
        <c:idx val="3"/>
        <c:spPr>
          <a:solidFill>
            <a:schemeClr val="tx1">
              <a:lumMod val="65000"/>
              <a:lumOff val="3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4"/>
        <c:spPr>
          <a:solidFill>
            <a:schemeClr val="bg2">
              <a:lumMod val="10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bg1">
              <a:lumMod val="85000"/>
            </a:schemeClr>
          </a:solidFill>
          <a:ln w="0">
            <a:solidFill>
              <a:schemeClr val="lt1"/>
            </a:solidFill>
          </a:ln>
          <a:effectLst/>
        </c:spPr>
      </c:pivotFmt>
      <c:pivotFmt>
        <c:idx val="7"/>
        <c:spPr>
          <a:solidFill>
            <a:schemeClr val="bg1">
              <a:lumMod val="65000"/>
            </a:schemeClr>
          </a:solidFill>
          <a:ln w="19050">
            <a:solidFill>
              <a:schemeClr val="lt1"/>
            </a:solidFill>
          </a:ln>
          <a:effectLst/>
        </c:spPr>
      </c:pivotFmt>
      <c:pivotFmt>
        <c:idx val="8"/>
        <c:spPr>
          <a:solidFill>
            <a:schemeClr val="tx1">
              <a:lumMod val="65000"/>
              <a:lumOff val="3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2">
              <a:lumMod val="10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bg1">
              <a:lumMod val="85000"/>
            </a:schemeClr>
          </a:solidFill>
          <a:ln w="0">
            <a:solidFill>
              <a:schemeClr val="lt1"/>
            </a:solidFill>
          </a:ln>
          <a:effectLst/>
        </c:spPr>
      </c:pivotFmt>
      <c:pivotFmt>
        <c:idx val="13"/>
        <c:spPr>
          <a:solidFill>
            <a:schemeClr val="bg1">
              <a:lumMod val="65000"/>
            </a:schemeClr>
          </a:solidFill>
          <a:ln w="19050">
            <a:solidFill>
              <a:schemeClr val="lt1"/>
            </a:solidFill>
          </a:ln>
          <a:effectLst/>
        </c:spPr>
      </c:pivotFmt>
      <c:pivotFmt>
        <c:idx val="14"/>
        <c:spPr>
          <a:solidFill>
            <a:schemeClr val="tx1">
              <a:lumMod val="65000"/>
              <a:lumOff val="3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bg2">
              <a:lumMod val="10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pivotFmt>
      <c:pivotFmt>
        <c:idx val="17"/>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bg1">
              <a:lumMod val="85000"/>
            </a:schemeClr>
          </a:solidFill>
          <a:ln w="0">
            <a:solidFill>
              <a:schemeClr val="lt1"/>
            </a:solidFill>
          </a:ln>
          <a:effectLst/>
        </c:spPr>
      </c:pivotFmt>
      <c:pivotFmt>
        <c:idx val="19"/>
        <c:spPr>
          <a:solidFill>
            <a:schemeClr val="bg1">
              <a:lumMod val="65000"/>
            </a:schemeClr>
          </a:solidFill>
          <a:ln w="19050">
            <a:solidFill>
              <a:schemeClr val="lt1"/>
            </a:solidFill>
          </a:ln>
          <a:effectLst/>
        </c:spPr>
      </c:pivotFmt>
      <c:pivotFmt>
        <c:idx val="20"/>
        <c:spPr>
          <a:solidFill>
            <a:schemeClr val="tx1">
              <a:lumMod val="65000"/>
              <a:lumOff val="3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bg2">
              <a:lumMod val="10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5"/>
          </a:solidFill>
          <a:ln w="19050">
            <a:solidFill>
              <a:schemeClr val="lt1"/>
            </a:solidFill>
          </a:ln>
          <a:effectLst/>
        </c:spPr>
      </c:pivotFmt>
      <c:pivotFmt>
        <c:idx val="23"/>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bg1">
              <a:lumMod val="85000"/>
            </a:schemeClr>
          </a:solidFill>
          <a:ln w="0">
            <a:solidFill>
              <a:schemeClr val="lt1"/>
            </a:solidFill>
          </a:ln>
          <a:effectLst/>
        </c:spPr>
      </c:pivotFmt>
      <c:pivotFmt>
        <c:idx val="25"/>
        <c:spPr>
          <a:solidFill>
            <a:schemeClr val="bg1">
              <a:lumMod val="65000"/>
            </a:schemeClr>
          </a:solidFill>
          <a:ln w="19050">
            <a:solidFill>
              <a:schemeClr val="lt1"/>
            </a:solidFill>
          </a:ln>
          <a:effectLst/>
        </c:spPr>
      </c:pivotFmt>
      <c:pivotFmt>
        <c:idx val="26"/>
        <c:spPr>
          <a:solidFill>
            <a:schemeClr val="tx1">
              <a:lumMod val="65000"/>
              <a:lumOff val="3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bg2">
              <a:lumMod val="10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5"/>
          </a:solidFill>
          <a:ln w="19050">
            <a:solidFill>
              <a:schemeClr val="lt1"/>
            </a:solidFill>
          </a:ln>
          <a:effectLst/>
        </c:spPr>
      </c:pivotFmt>
      <c:pivotFmt>
        <c:idx val="29"/>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bg1">
              <a:lumMod val="85000"/>
            </a:schemeClr>
          </a:solidFill>
          <a:ln w="0">
            <a:solidFill>
              <a:schemeClr val="lt1"/>
            </a:solidFill>
          </a:ln>
          <a:effectLst/>
        </c:spPr>
      </c:pivotFmt>
      <c:pivotFmt>
        <c:idx val="31"/>
        <c:spPr>
          <a:solidFill>
            <a:schemeClr val="bg1">
              <a:lumMod val="65000"/>
            </a:schemeClr>
          </a:solidFill>
          <a:ln w="19050">
            <a:solidFill>
              <a:schemeClr val="lt1"/>
            </a:solidFill>
          </a:ln>
          <a:effectLst/>
        </c:spPr>
      </c:pivotFmt>
      <c:pivotFmt>
        <c:idx val="32"/>
        <c:spPr>
          <a:solidFill>
            <a:schemeClr val="tx1">
              <a:lumMod val="65000"/>
              <a:lumOff val="3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bg2">
              <a:lumMod val="10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chemeClr val="accent5"/>
          </a:solidFill>
          <a:ln w="19050">
            <a:solidFill>
              <a:schemeClr val="lt1"/>
            </a:solidFill>
          </a:ln>
          <a:effectLst/>
        </c:spPr>
      </c:pivotFmt>
      <c:pivotFmt>
        <c:idx val="35"/>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chemeClr val="bg1">
              <a:lumMod val="85000"/>
            </a:schemeClr>
          </a:solidFill>
          <a:ln w="0">
            <a:solidFill>
              <a:schemeClr val="lt1"/>
            </a:solidFill>
          </a:ln>
          <a:effectLst/>
        </c:spPr>
      </c:pivotFmt>
      <c:pivotFmt>
        <c:idx val="37"/>
        <c:spPr>
          <a:solidFill>
            <a:schemeClr val="bg1">
              <a:lumMod val="65000"/>
            </a:schemeClr>
          </a:solidFill>
          <a:ln w="19050">
            <a:solidFill>
              <a:schemeClr val="lt1"/>
            </a:solidFill>
          </a:ln>
          <a:effectLst/>
        </c:spPr>
      </c:pivotFmt>
      <c:pivotFmt>
        <c:idx val="38"/>
        <c:spPr>
          <a:solidFill>
            <a:schemeClr val="tx1">
              <a:lumMod val="65000"/>
              <a:lumOff val="3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9"/>
        <c:spPr>
          <a:solidFill>
            <a:schemeClr val="bg2">
              <a:lumMod val="10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5"/>
          </a:solidFill>
          <a:ln w="19050">
            <a:solidFill>
              <a:schemeClr val="lt1"/>
            </a:solidFill>
          </a:ln>
          <a:effectLst/>
        </c:spPr>
      </c:pivotFmt>
      <c:pivotFmt>
        <c:idx val="41"/>
        <c:marker>
          <c:symbol val="none"/>
        </c:marker>
        <c:dLbl>
          <c:idx val="0"/>
          <c:delete val="1"/>
          <c:extLst>
            <c:ext xmlns:c15="http://schemas.microsoft.com/office/drawing/2012/chart" uri="{CE6537A1-D6FC-4f65-9D91-7224C49458BB}"/>
          </c:extLst>
        </c:dLbl>
      </c:pivotFmt>
    </c:pivotFmts>
    <c:plotArea>
      <c:layout/>
      <c:doughnutChart>
        <c:varyColors val="1"/>
        <c:ser>
          <c:idx val="0"/>
          <c:order val="0"/>
          <c:tx>
            <c:v>Total</c:v>
          </c:tx>
          <c:dPt>
            <c:idx val="0"/>
            <c:bubble3D val="0"/>
            <c:spPr>
              <a:solidFill>
                <a:schemeClr val="bg1">
                  <a:lumMod val="85000"/>
                </a:schemeClr>
              </a:solidFill>
              <a:ln w="0">
                <a:solidFill>
                  <a:schemeClr val="lt1"/>
                </a:solidFill>
              </a:ln>
              <a:effectLst/>
            </c:spPr>
            <c:extLst>
              <c:ext xmlns:c16="http://schemas.microsoft.com/office/drawing/2014/chart" uri="{C3380CC4-5D6E-409C-BE32-E72D297353CC}">
                <c16:uniqueId val="{00000014-68F6-3941-86F7-DE54A9BC2516}"/>
              </c:ext>
            </c:extLst>
          </c:dPt>
          <c:dPt>
            <c:idx val="1"/>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16-68F6-3941-86F7-DE54A9BC2516}"/>
              </c:ext>
            </c:extLst>
          </c:dPt>
          <c:dPt>
            <c:idx val="2"/>
            <c:bubble3D val="0"/>
            <c:spPr>
              <a:solidFill>
                <a:schemeClr val="tx1">
                  <a:lumMod val="65000"/>
                  <a:lumOff val="35000"/>
                </a:schemeClr>
              </a:solidFill>
              <a:ln w="19050">
                <a:solidFill>
                  <a:schemeClr val="lt1"/>
                </a:solidFill>
              </a:ln>
              <a:effectLst/>
            </c:spPr>
            <c:extLst>
              <c:ext xmlns:c16="http://schemas.microsoft.com/office/drawing/2014/chart" uri="{C3380CC4-5D6E-409C-BE32-E72D297353CC}">
                <c16:uniqueId val="{00000018-68F6-3941-86F7-DE54A9BC2516}"/>
              </c:ext>
            </c:extLst>
          </c:dPt>
          <c:dPt>
            <c:idx val="3"/>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1A-68F6-3941-86F7-DE54A9BC251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68F6-3941-86F7-DE54A9BC2516}"/>
              </c:ext>
            </c:extLst>
          </c:dPt>
          <c:dLbls>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18-68F6-3941-86F7-DE54A9BC251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1A-68F6-3941-86F7-DE54A9BC2516}"/>
                </c:ext>
              </c:extLst>
            </c:dLbl>
            <c:dLbl>
              <c:idx val="4"/>
              <c:delete val="1"/>
              <c:extLst>
                <c:ext xmlns:c15="http://schemas.microsoft.com/office/drawing/2012/chart" uri="{CE6537A1-D6FC-4f65-9D91-7224C49458BB}"/>
                <c:ext xmlns:c16="http://schemas.microsoft.com/office/drawing/2014/chart" uri="{C3380CC4-5D6E-409C-BE32-E72D297353CC}">
                  <c16:uniqueId val="{0000001C-68F6-3941-86F7-DE54A9BC251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Chine</c:v>
              </c:pt>
              <c:pt idx="1">
                <c:v>Monde</c:v>
              </c:pt>
              <c:pt idx="2">
                <c:v>Pays développés</c:v>
              </c:pt>
              <c:pt idx="3">
                <c:v>Pays émergents</c:v>
              </c:pt>
              <c:pt idx="4">
                <c:v>(blank)</c:v>
              </c:pt>
            </c:strLit>
          </c:cat>
          <c:val>
            <c:numLit>
              <c:formatCode>General</c:formatCode>
              <c:ptCount val="5"/>
              <c:pt idx="0">
                <c:v>20</c:v>
              </c:pt>
              <c:pt idx="1">
                <c:v>16</c:v>
              </c:pt>
              <c:pt idx="2">
                <c:v>10</c:v>
              </c:pt>
              <c:pt idx="3">
                <c:v>2</c:v>
              </c:pt>
              <c:pt idx="4">
                <c:v>0</c:v>
              </c:pt>
            </c:numLit>
          </c:val>
          <c:extLst>
            <c:ext xmlns:c16="http://schemas.microsoft.com/office/drawing/2014/chart" uri="{C3380CC4-5D6E-409C-BE32-E72D297353CC}">
              <c16:uniqueId val="{0000001D-68F6-3941-86F7-DE54A9BC2516}"/>
            </c:ext>
          </c:extLst>
        </c:ser>
        <c:dLbls>
          <c:showLegendKey val="0"/>
          <c:showVal val="0"/>
          <c:showCatName val="0"/>
          <c:showSerName val="0"/>
          <c:showPercent val="0"/>
          <c:showBubbleSize val="0"/>
          <c:showLeaderLines val="1"/>
        </c:dLbls>
        <c:firstSliceAng val="0"/>
        <c:holeSize val="60"/>
      </c:doughnutChart>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200">
                <a:solidFill>
                  <a:schemeClr val="tx1"/>
                </a:solidFill>
                <a:latin typeface="Calibri" panose="020F0502020204030204" pitchFamily="34" charset="0"/>
                <a:cs typeface="Calibri" panose="020F0502020204030204" pitchFamily="34" charset="0"/>
              </a:rPr>
              <a:t>Notation ESG utilisée</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bg1">
              <a:lumMod val="85000"/>
            </a:schemeClr>
          </a:solidFill>
          <a:ln w="19050">
            <a:solidFill>
              <a:schemeClr val="lt1"/>
            </a:solidFill>
          </a:ln>
          <a:effectLst/>
        </c:spPr>
      </c:pivotFmt>
      <c:pivotFmt>
        <c:idx val="2"/>
        <c:spPr>
          <a:solidFill>
            <a:schemeClr val="bg1">
              <a:lumMod val="65000"/>
            </a:schemeClr>
          </a:solidFill>
          <a:ln w="19050">
            <a:solidFill>
              <a:schemeClr val="lt1"/>
            </a:solidFill>
          </a:ln>
          <a:effectLst/>
        </c:spPr>
      </c:pivotFmt>
      <c:pivotFmt>
        <c:idx val="3"/>
        <c:spPr>
          <a:solidFill>
            <a:schemeClr val="tx1">
              <a:lumMod val="65000"/>
              <a:lumOff val="3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4"/>
        <c:spPr>
          <a:solidFill>
            <a:schemeClr val="bg2">
              <a:lumMod val="10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s>
    <c:plotArea>
      <c:layout/>
      <c:doughnutChart>
        <c:varyColors val="1"/>
        <c:ser>
          <c:idx val="0"/>
          <c:order val="0"/>
          <c:tx>
            <c:v>Total</c:v>
          </c:tx>
          <c:dPt>
            <c:idx val="0"/>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17D2-3B4F-B330-CC080E72ADC1}"/>
              </c:ext>
            </c:extLst>
          </c:dPt>
          <c:dPt>
            <c:idx val="1"/>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3-17D2-3B4F-B330-CC080E72ADC1}"/>
              </c:ext>
            </c:extLst>
          </c:dPt>
          <c:dPt>
            <c:idx val="2"/>
            <c:bubble3D val="0"/>
            <c:spPr>
              <a:solidFill>
                <a:schemeClr val="tx1">
                  <a:lumMod val="65000"/>
                  <a:lumOff val="35000"/>
                </a:schemeClr>
              </a:solidFill>
              <a:ln w="19050">
                <a:solidFill>
                  <a:schemeClr val="lt1"/>
                </a:solidFill>
              </a:ln>
              <a:effectLst/>
            </c:spPr>
            <c:extLst>
              <c:ext xmlns:c16="http://schemas.microsoft.com/office/drawing/2014/chart" uri="{C3380CC4-5D6E-409C-BE32-E72D297353CC}">
                <c16:uniqueId val="{00000004-17D2-3B4F-B330-CC080E72ADC1}"/>
              </c:ext>
            </c:extLst>
          </c:dPt>
          <c:dPt>
            <c:idx val="3"/>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5-17D2-3B4F-B330-CC080E72ADC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6-17D2-3B4F-B330-CC080E72ADC1}"/>
              </c:ext>
            </c:extLst>
          </c:dPt>
          <c:dLbls>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4-17D2-3B4F-B330-CC080E72ADC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5-17D2-3B4F-B330-CC080E72ADC1}"/>
                </c:ext>
              </c:extLst>
            </c:dLbl>
            <c:dLbl>
              <c:idx val="4"/>
              <c:delete val="1"/>
              <c:extLst>
                <c:ext xmlns:c15="http://schemas.microsoft.com/office/drawing/2012/chart" uri="{CE6537A1-D6FC-4f65-9D91-7224C49458BB}"/>
                <c:ext xmlns:c16="http://schemas.microsoft.com/office/drawing/2014/chart" uri="{C3380CC4-5D6E-409C-BE32-E72D297353CC}">
                  <c16:uniqueId val="{00000006-17D2-3B4F-B330-CC080E72ADC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5"/>
              <c:pt idx="0">
                <c:v>Score ESG global et composants</c:v>
              </c:pt>
              <c:pt idx="1">
                <c:v>Score ESG global</c:v>
              </c:pt>
              <c:pt idx="2">
                <c:v>Scores composés</c:v>
              </c:pt>
              <c:pt idx="3">
                <c:v>Autres</c:v>
              </c:pt>
              <c:pt idx="4">
                <c:v>(blank)</c:v>
              </c:pt>
            </c:strLit>
          </c:cat>
          <c:val>
            <c:numLit>
              <c:formatCode>General</c:formatCode>
              <c:ptCount val="5"/>
              <c:pt idx="0">
                <c:v>23</c:v>
              </c:pt>
              <c:pt idx="1">
                <c:v>18</c:v>
              </c:pt>
              <c:pt idx="2">
                <c:v>4</c:v>
              </c:pt>
              <c:pt idx="3">
                <c:v>3</c:v>
              </c:pt>
              <c:pt idx="4">
                <c:v>0</c:v>
              </c:pt>
            </c:numLit>
          </c:val>
          <c:extLst>
            <c:ext xmlns:c16="http://schemas.microsoft.com/office/drawing/2014/chart" uri="{C3380CC4-5D6E-409C-BE32-E72D297353CC}">
              <c16:uniqueId val="{00000000-17D2-3B4F-B330-CC080E72ADC1}"/>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200">
                <a:solidFill>
                  <a:schemeClr val="tx1"/>
                </a:solidFill>
                <a:latin typeface="Calibri" panose="020F0502020204030204" pitchFamily="34" charset="0"/>
                <a:cs typeface="Calibri" panose="020F0502020204030204" pitchFamily="34" charset="0"/>
              </a:rPr>
              <a:t>Secteur d'activité étudié</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lumMod val="20000"/>
              <a:lumOff val="80000"/>
            </a:schemeClr>
          </a:solidFill>
          <a:ln w="19050">
            <a:solidFill>
              <a:schemeClr val="lt1"/>
            </a:solidFill>
          </a:ln>
          <a:effectLst/>
        </c:spPr>
      </c:pivotFmt>
      <c:pivotFmt>
        <c:idx val="2"/>
        <c:spPr>
          <a:solidFill>
            <a:schemeClr val="accent4">
              <a:lumMod val="60000"/>
              <a:lumOff val="40000"/>
            </a:schemeClr>
          </a:solidFill>
          <a:ln w="19050">
            <a:solidFill>
              <a:schemeClr val="lt1"/>
            </a:solidFill>
          </a:ln>
          <a:effectLst/>
        </c:spPr>
      </c:pivotFmt>
      <c:pivotFmt>
        <c:idx val="3"/>
        <c:spPr>
          <a:solidFill>
            <a:schemeClr val="accent4">
              <a:lumMod val="7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4"/>
        <c:spPr>
          <a:solidFill>
            <a:schemeClr val="tx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5"/>
        <c:spPr>
          <a:solidFill>
            <a:schemeClr val="tx2">
              <a:lumMod val="10000"/>
              <a:lumOff val="90000"/>
            </a:schemeClr>
          </a:solidFill>
          <a:ln w="19050">
            <a:solidFill>
              <a:schemeClr val="lt1"/>
            </a:solidFill>
          </a:ln>
          <a:effectLst/>
        </c:spPr>
      </c:pivotFmt>
    </c:pivotFmts>
    <c:plotArea>
      <c:layout/>
      <c:doughnutChart>
        <c:varyColors val="1"/>
        <c:ser>
          <c:idx val="0"/>
          <c:order val="0"/>
          <c:tx>
            <c:v>Total</c:v>
          </c:tx>
          <c:dPt>
            <c:idx val="0"/>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02-C24C-364B-92BC-1BDDC5F20A35}"/>
              </c:ext>
            </c:extLst>
          </c:dPt>
          <c:dPt>
            <c:idx val="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C24C-364B-92BC-1BDDC5F20A35}"/>
              </c:ext>
            </c:extLst>
          </c:dPt>
          <c:dPt>
            <c:idx val="2"/>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4-C24C-364B-92BC-1BDDC5F20A35}"/>
              </c:ext>
            </c:extLst>
          </c:dPt>
          <c:dPt>
            <c:idx val="3"/>
            <c:bubble3D val="0"/>
            <c:spPr>
              <a:solidFill>
                <a:schemeClr val="tx2"/>
              </a:solidFill>
              <a:ln w="19050">
                <a:solidFill>
                  <a:schemeClr val="lt1"/>
                </a:solidFill>
              </a:ln>
              <a:effectLst/>
            </c:spPr>
            <c:extLst>
              <c:ext xmlns:c16="http://schemas.microsoft.com/office/drawing/2014/chart" uri="{C3380CC4-5D6E-409C-BE32-E72D297353CC}">
                <c16:uniqueId val="{00000005-C24C-364B-92BC-1BDDC5F20A35}"/>
              </c:ext>
            </c:extLst>
          </c:dPt>
          <c:dPt>
            <c:idx val="4"/>
            <c:bubble3D val="0"/>
            <c:spPr>
              <a:solidFill>
                <a:schemeClr val="tx2">
                  <a:lumMod val="10000"/>
                  <a:lumOff val="90000"/>
                </a:schemeClr>
              </a:solidFill>
              <a:ln w="19050">
                <a:solidFill>
                  <a:schemeClr val="lt1"/>
                </a:solidFill>
              </a:ln>
              <a:effectLst/>
            </c:spPr>
            <c:extLst>
              <c:ext xmlns:c16="http://schemas.microsoft.com/office/drawing/2014/chart" uri="{C3380CC4-5D6E-409C-BE32-E72D297353CC}">
                <c16:uniqueId val="{00000006-C24C-364B-92BC-1BDDC5F20A3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7-C24C-364B-92BC-1BDDC5F20A35}"/>
              </c:ext>
            </c:extLst>
          </c:dPt>
          <c:dLbls>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4-C24C-364B-92BC-1BDDC5F20A3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5-C24C-364B-92BC-1BDDC5F20A35}"/>
                </c:ext>
              </c:extLst>
            </c:dLbl>
            <c:dLbl>
              <c:idx val="5"/>
              <c:delete val="1"/>
              <c:extLst>
                <c:ext xmlns:c15="http://schemas.microsoft.com/office/drawing/2012/chart" uri="{CE6537A1-D6FC-4f65-9D91-7224C49458BB}"/>
                <c:ext xmlns:c16="http://schemas.microsoft.com/office/drawing/2014/chart" uri="{C3380CC4-5D6E-409C-BE32-E72D297353CC}">
                  <c16:uniqueId val="{00000007-C24C-364B-92BC-1BDDC5F20A3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6"/>
              <c:pt idx="0">
                <c:v>Global</c:v>
              </c:pt>
              <c:pt idx="1">
                <c:v>Industries non financière</c:v>
              </c:pt>
              <c:pt idx="2">
                <c:v>Autres</c:v>
              </c:pt>
              <c:pt idx="3">
                <c:v>Industries sensibles</c:v>
              </c:pt>
              <c:pt idx="4">
                <c:v>Industrie financière</c:v>
              </c:pt>
              <c:pt idx="5">
                <c:v>(blank)</c:v>
              </c:pt>
            </c:strLit>
          </c:cat>
          <c:val>
            <c:numLit>
              <c:formatCode>General</c:formatCode>
              <c:ptCount val="6"/>
              <c:pt idx="0">
                <c:v>20</c:v>
              </c:pt>
              <c:pt idx="1">
                <c:v>15</c:v>
              </c:pt>
              <c:pt idx="2">
                <c:v>5</c:v>
              </c:pt>
              <c:pt idx="3">
                <c:v>4</c:v>
              </c:pt>
              <c:pt idx="4">
                <c:v>4</c:v>
              </c:pt>
              <c:pt idx="5">
                <c:v>0</c:v>
              </c:pt>
            </c:numLit>
          </c:val>
          <c:extLst>
            <c:ext xmlns:c16="http://schemas.microsoft.com/office/drawing/2014/chart" uri="{C3380CC4-5D6E-409C-BE32-E72D297353CC}">
              <c16:uniqueId val="{00000000-C24C-364B-92BC-1BDDC5F20A35}"/>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200">
                <a:solidFill>
                  <a:schemeClr val="tx1"/>
                </a:solidFill>
                <a:latin typeface="Calibri" panose="020F0502020204030204" pitchFamily="34" charset="0"/>
                <a:cs typeface="Calibri" panose="020F0502020204030204" pitchFamily="34" charset="0"/>
              </a:rPr>
              <a:t>Utilisation de plusieurs notations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ivotFmts>
      <c:pivotFmt>
        <c:idx val="0"/>
        <c:spPr>
          <a:solidFill>
            <a:schemeClr val="tx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lumMod val="20000"/>
              <a:lumOff val="80000"/>
            </a:schemeClr>
          </a:solidFill>
          <a:ln w="19050">
            <a:solidFill>
              <a:schemeClr val="lt1"/>
            </a:solidFill>
          </a:ln>
          <a:effectLst/>
        </c:spPr>
      </c:pivotFmt>
      <c:pivotFmt>
        <c:idx val="2"/>
        <c:spPr>
          <a:solidFill>
            <a:schemeClr val="accent4">
              <a:lumMod val="7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s>
    <c:plotArea>
      <c:layout/>
      <c:doughnutChart>
        <c:varyColors val="1"/>
        <c:ser>
          <c:idx val="0"/>
          <c:order val="0"/>
          <c:tx>
            <c:v>Total</c:v>
          </c:tx>
          <c:spPr>
            <a:solidFill>
              <a:schemeClr val="tx2"/>
            </a:solidFill>
          </c:spPr>
          <c:dPt>
            <c:idx val="0"/>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3-D6B8-B04C-83AB-0FA48AA28C60}"/>
              </c:ext>
            </c:extLst>
          </c:dPt>
          <c:dPt>
            <c:idx val="1"/>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2-D6B8-B04C-83AB-0FA48AA28C60}"/>
              </c:ext>
            </c:extLst>
          </c:dPt>
          <c:dPt>
            <c:idx val="2"/>
            <c:bubble3D val="0"/>
            <c:spPr>
              <a:solidFill>
                <a:schemeClr val="tx2"/>
              </a:solidFill>
              <a:ln w="19050">
                <a:solidFill>
                  <a:schemeClr val="lt1"/>
                </a:solidFill>
              </a:ln>
              <a:effectLst/>
            </c:spPr>
            <c:extLst>
              <c:ext xmlns:c16="http://schemas.microsoft.com/office/drawing/2014/chart" uri="{C3380CC4-5D6E-409C-BE32-E72D297353CC}">
                <c16:uniqueId val="{00000004-D6B8-B04C-83AB-0FA48AA28C6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D6B8-B04C-83AB-0FA48AA28C60}"/>
                </c:ext>
              </c:extLst>
            </c:dLbl>
            <c:dLbl>
              <c:idx val="2"/>
              <c:delete val="1"/>
              <c:extLst>
                <c:ext xmlns:c15="http://schemas.microsoft.com/office/drawing/2012/chart" uri="{CE6537A1-D6FC-4f65-9D91-7224C49458BB}"/>
                <c:ext xmlns:c16="http://schemas.microsoft.com/office/drawing/2014/chart" uri="{C3380CC4-5D6E-409C-BE32-E72D297353CC}">
                  <c16:uniqueId val="{00000004-D6B8-B04C-83AB-0FA48AA28C6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NON</c:v>
              </c:pt>
              <c:pt idx="1">
                <c:v>OUI</c:v>
              </c:pt>
              <c:pt idx="2">
                <c:v>(blank)</c:v>
              </c:pt>
            </c:strLit>
          </c:cat>
          <c:val>
            <c:numLit>
              <c:formatCode>General</c:formatCode>
              <c:ptCount val="3"/>
              <c:pt idx="0">
                <c:v>35</c:v>
              </c:pt>
              <c:pt idx="1">
                <c:v>13</c:v>
              </c:pt>
              <c:pt idx="2">
                <c:v>0</c:v>
              </c:pt>
            </c:numLit>
          </c:val>
          <c:extLst>
            <c:ext xmlns:c16="http://schemas.microsoft.com/office/drawing/2014/chart" uri="{C3380CC4-5D6E-409C-BE32-E72D297353CC}">
              <c16:uniqueId val="{00000000-D6B8-B04C-83AB-0FA48AA28C60}"/>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151424</xdr:colOff>
      <xdr:row>11</xdr:row>
      <xdr:rowOff>734</xdr:rowOff>
    </xdr:from>
    <xdr:to>
      <xdr:col>15</xdr:col>
      <xdr:colOff>1222376</xdr:colOff>
      <xdr:row>15</xdr:row>
      <xdr:rowOff>590062</xdr:rowOff>
    </xdr:to>
    <xdr:graphicFrame macro="">
      <xdr:nvGraphicFramePr>
        <xdr:cNvPr id="3" name="Chart 2">
          <a:extLst>
            <a:ext uri="{FF2B5EF4-FFF2-40B4-BE49-F238E27FC236}">
              <a16:creationId xmlns:a16="http://schemas.microsoft.com/office/drawing/2014/main" id="{3711BA96-210B-8647-5993-F89ACDD185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743652</xdr:colOff>
      <xdr:row>18</xdr:row>
      <xdr:rowOff>140794</xdr:rowOff>
    </xdr:from>
    <xdr:to>
      <xdr:col>16</xdr:col>
      <xdr:colOff>570198</xdr:colOff>
      <xdr:row>24</xdr:row>
      <xdr:rowOff>180507</xdr:rowOff>
    </xdr:to>
    <xdr:graphicFrame macro="">
      <xdr:nvGraphicFramePr>
        <xdr:cNvPr id="5" name="Chart 4">
          <a:extLst>
            <a:ext uri="{FF2B5EF4-FFF2-40B4-BE49-F238E27FC236}">
              <a16:creationId xmlns:a16="http://schemas.microsoft.com/office/drawing/2014/main" id="{3DF32436-91B2-61A1-93A6-0768E37519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213591</xdr:colOff>
      <xdr:row>12</xdr:row>
      <xdr:rowOff>13854</xdr:rowOff>
    </xdr:from>
    <xdr:to>
      <xdr:col>21</xdr:col>
      <xdr:colOff>715818</xdr:colOff>
      <xdr:row>16</xdr:row>
      <xdr:rowOff>390236</xdr:rowOff>
    </xdr:to>
    <xdr:graphicFrame macro="">
      <xdr:nvGraphicFramePr>
        <xdr:cNvPr id="6" name="Chart 5">
          <a:extLst>
            <a:ext uri="{FF2B5EF4-FFF2-40B4-BE49-F238E27FC236}">
              <a16:creationId xmlns:a16="http://schemas.microsoft.com/office/drawing/2014/main" id="{B87691CD-D77A-6A60-3CA8-F2DA86A213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329046</xdr:colOff>
      <xdr:row>12</xdr:row>
      <xdr:rowOff>9237</xdr:rowOff>
    </xdr:from>
    <xdr:to>
      <xdr:col>24</xdr:col>
      <xdr:colOff>1162627</xdr:colOff>
      <xdr:row>16</xdr:row>
      <xdr:rowOff>386774</xdr:rowOff>
    </xdr:to>
    <xdr:graphicFrame macro="">
      <xdr:nvGraphicFramePr>
        <xdr:cNvPr id="7" name="Chart 6">
          <a:extLst>
            <a:ext uri="{FF2B5EF4-FFF2-40B4-BE49-F238E27FC236}">
              <a16:creationId xmlns:a16="http://schemas.microsoft.com/office/drawing/2014/main" id="{CA52D262-8BB2-469D-DE41-6E274648D6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946254</xdr:colOff>
      <xdr:row>12</xdr:row>
      <xdr:rowOff>527153</xdr:rowOff>
    </xdr:from>
    <xdr:to>
      <xdr:col>15</xdr:col>
      <xdr:colOff>1227860</xdr:colOff>
      <xdr:row>13</xdr:row>
      <xdr:rowOff>156064</xdr:rowOff>
    </xdr:to>
    <xdr:sp macro="" textlink="">
      <xdr:nvSpPr>
        <xdr:cNvPr id="2" name="Rectangle 1">
          <a:extLst>
            <a:ext uri="{FF2B5EF4-FFF2-40B4-BE49-F238E27FC236}">
              <a16:creationId xmlns:a16="http://schemas.microsoft.com/office/drawing/2014/main" id="{81EDDD7B-B874-FBC1-01E3-51DC371F9D6E}"/>
            </a:ext>
          </a:extLst>
        </xdr:cNvPr>
        <xdr:cNvSpPr/>
      </xdr:nvSpPr>
      <xdr:spPr>
        <a:xfrm>
          <a:off x="32946090" y="5503055"/>
          <a:ext cx="281606" cy="274320"/>
        </a:xfrm>
        <a:prstGeom prst="rect">
          <a:avLst/>
        </a:prstGeom>
        <a:solidFill>
          <a:srgbClr val="59595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15</xdr:col>
      <xdr:colOff>947502</xdr:colOff>
      <xdr:row>13</xdr:row>
      <xdr:rowOff>265242</xdr:rowOff>
    </xdr:from>
    <xdr:to>
      <xdr:col>15</xdr:col>
      <xdr:colOff>1219324</xdr:colOff>
      <xdr:row>13</xdr:row>
      <xdr:rowOff>537272</xdr:rowOff>
    </xdr:to>
    <xdr:sp macro="" textlink="">
      <xdr:nvSpPr>
        <xdr:cNvPr id="8" name="Rectangle 7">
          <a:extLst>
            <a:ext uri="{FF2B5EF4-FFF2-40B4-BE49-F238E27FC236}">
              <a16:creationId xmlns:a16="http://schemas.microsoft.com/office/drawing/2014/main" id="{1975E8E7-5D20-FB49-850A-31C5C5DA5726}"/>
            </a:ext>
          </a:extLst>
        </xdr:cNvPr>
        <xdr:cNvSpPr/>
      </xdr:nvSpPr>
      <xdr:spPr>
        <a:xfrm>
          <a:off x="32947338" y="5886553"/>
          <a:ext cx="271822" cy="272030"/>
        </a:xfrm>
        <a:prstGeom prst="rect">
          <a:avLst/>
        </a:prstGeom>
        <a:solidFill>
          <a:srgbClr val="A6A6A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15</xdr:col>
      <xdr:colOff>947502</xdr:colOff>
      <xdr:row>13</xdr:row>
      <xdr:rowOff>631252</xdr:rowOff>
    </xdr:from>
    <xdr:to>
      <xdr:col>15</xdr:col>
      <xdr:colOff>1219324</xdr:colOff>
      <xdr:row>14</xdr:row>
      <xdr:rowOff>260162</xdr:rowOff>
    </xdr:to>
    <xdr:sp macro="" textlink="">
      <xdr:nvSpPr>
        <xdr:cNvPr id="11" name="Rectangle 10">
          <a:extLst>
            <a:ext uri="{FF2B5EF4-FFF2-40B4-BE49-F238E27FC236}">
              <a16:creationId xmlns:a16="http://schemas.microsoft.com/office/drawing/2014/main" id="{D954B977-C517-8348-B16D-B1B0A16C484E}"/>
            </a:ext>
          </a:extLst>
        </xdr:cNvPr>
        <xdr:cNvSpPr/>
      </xdr:nvSpPr>
      <xdr:spPr>
        <a:xfrm>
          <a:off x="32947338" y="6252563"/>
          <a:ext cx="271822" cy="274320"/>
        </a:xfrm>
        <a:prstGeom prst="rect">
          <a:avLst/>
        </a:prstGeom>
        <a:solidFill>
          <a:srgbClr val="D7D7D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15</xdr:col>
      <xdr:colOff>946254</xdr:colOff>
      <xdr:row>12</xdr:row>
      <xdr:rowOff>161143</xdr:rowOff>
    </xdr:from>
    <xdr:to>
      <xdr:col>15</xdr:col>
      <xdr:colOff>1227860</xdr:colOff>
      <xdr:row>12</xdr:row>
      <xdr:rowOff>433173</xdr:rowOff>
    </xdr:to>
    <xdr:sp macro="" textlink="">
      <xdr:nvSpPr>
        <xdr:cNvPr id="12" name="Rectangle 11">
          <a:extLst>
            <a:ext uri="{FF2B5EF4-FFF2-40B4-BE49-F238E27FC236}">
              <a16:creationId xmlns:a16="http://schemas.microsoft.com/office/drawing/2014/main" id="{822461E2-548F-BD42-86C0-8D57E5A3BC0D}"/>
            </a:ext>
          </a:extLst>
        </xdr:cNvPr>
        <xdr:cNvSpPr/>
      </xdr:nvSpPr>
      <xdr:spPr>
        <a:xfrm>
          <a:off x="32946090" y="5137045"/>
          <a:ext cx="281606" cy="272030"/>
        </a:xfrm>
        <a:prstGeom prst="rect">
          <a:avLst/>
        </a:prstGeom>
        <a:solidFill>
          <a:srgbClr val="17171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15</xdr:col>
      <xdr:colOff>1199004</xdr:colOff>
      <xdr:row>13</xdr:row>
      <xdr:rowOff>265242</xdr:rowOff>
    </xdr:from>
    <xdr:to>
      <xdr:col>16</xdr:col>
      <xdr:colOff>432007</xdr:colOff>
      <xdr:row>13</xdr:row>
      <xdr:rowOff>580452</xdr:rowOff>
    </xdr:to>
    <xdr:sp macro="" textlink="">
      <xdr:nvSpPr>
        <xdr:cNvPr id="15" name="TextBox 14">
          <a:extLst>
            <a:ext uri="{FF2B5EF4-FFF2-40B4-BE49-F238E27FC236}">
              <a16:creationId xmlns:a16="http://schemas.microsoft.com/office/drawing/2014/main" id="{A1C956CA-D101-FC30-162E-C4FBD6FB2354}"/>
            </a:ext>
          </a:extLst>
        </xdr:cNvPr>
        <xdr:cNvSpPr txBox="1"/>
      </xdr:nvSpPr>
      <xdr:spPr>
        <a:xfrm>
          <a:off x="33198840" y="5886553"/>
          <a:ext cx="711200" cy="31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Monde</a:t>
          </a:r>
        </a:p>
      </xdr:txBody>
    </xdr:sp>
    <xdr:clientData/>
  </xdr:twoCellAnchor>
  <xdr:twoCellAnchor>
    <xdr:from>
      <xdr:col>15</xdr:col>
      <xdr:colOff>1186304</xdr:colOff>
      <xdr:row>13</xdr:row>
      <xdr:rowOff>631252</xdr:rowOff>
    </xdr:from>
    <xdr:to>
      <xdr:col>16</xdr:col>
      <xdr:colOff>419307</xdr:colOff>
      <xdr:row>14</xdr:row>
      <xdr:rowOff>303342</xdr:rowOff>
    </xdr:to>
    <xdr:sp macro="" textlink="">
      <xdr:nvSpPr>
        <xdr:cNvPr id="16" name="TextBox 15">
          <a:extLst>
            <a:ext uri="{FF2B5EF4-FFF2-40B4-BE49-F238E27FC236}">
              <a16:creationId xmlns:a16="http://schemas.microsoft.com/office/drawing/2014/main" id="{CF12BE2B-F691-484D-B338-837C654F0610}"/>
            </a:ext>
          </a:extLst>
        </xdr:cNvPr>
        <xdr:cNvSpPr txBox="1"/>
      </xdr:nvSpPr>
      <xdr:spPr>
        <a:xfrm>
          <a:off x="33186140" y="6252563"/>
          <a:ext cx="7112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Chine</a:t>
          </a:r>
        </a:p>
      </xdr:txBody>
    </xdr:sp>
    <xdr:clientData/>
  </xdr:twoCellAnchor>
  <xdr:twoCellAnchor>
    <xdr:from>
      <xdr:col>15</xdr:col>
      <xdr:colOff>1187554</xdr:colOff>
      <xdr:row>12</xdr:row>
      <xdr:rowOff>527153</xdr:rowOff>
    </xdr:from>
    <xdr:to>
      <xdr:col>16</xdr:col>
      <xdr:colOff>996845</xdr:colOff>
      <xdr:row>13</xdr:row>
      <xdr:rowOff>135744</xdr:rowOff>
    </xdr:to>
    <xdr:sp macro="" textlink="">
      <xdr:nvSpPr>
        <xdr:cNvPr id="17" name="TextBox 16">
          <a:extLst>
            <a:ext uri="{FF2B5EF4-FFF2-40B4-BE49-F238E27FC236}">
              <a16:creationId xmlns:a16="http://schemas.microsoft.com/office/drawing/2014/main" id="{339A100B-FC92-B94A-80DA-FF43C7FC31E1}"/>
            </a:ext>
          </a:extLst>
        </xdr:cNvPr>
        <xdr:cNvSpPr txBox="1"/>
      </xdr:nvSpPr>
      <xdr:spPr>
        <a:xfrm>
          <a:off x="33187390" y="5503055"/>
          <a:ext cx="1287488"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Pays développés</a:t>
          </a:r>
        </a:p>
      </xdr:txBody>
    </xdr:sp>
    <xdr:clientData/>
  </xdr:twoCellAnchor>
  <xdr:twoCellAnchor>
    <xdr:from>
      <xdr:col>15</xdr:col>
      <xdr:colOff>1187554</xdr:colOff>
      <xdr:row>12</xdr:row>
      <xdr:rowOff>173843</xdr:rowOff>
    </xdr:from>
    <xdr:to>
      <xdr:col>16</xdr:col>
      <xdr:colOff>996845</xdr:colOff>
      <xdr:row>12</xdr:row>
      <xdr:rowOff>489053</xdr:rowOff>
    </xdr:to>
    <xdr:sp macro="" textlink="">
      <xdr:nvSpPr>
        <xdr:cNvPr id="18" name="TextBox 17">
          <a:extLst>
            <a:ext uri="{FF2B5EF4-FFF2-40B4-BE49-F238E27FC236}">
              <a16:creationId xmlns:a16="http://schemas.microsoft.com/office/drawing/2014/main" id="{F19C8710-B39F-3840-8A38-931E69ED4359}"/>
            </a:ext>
          </a:extLst>
        </xdr:cNvPr>
        <xdr:cNvSpPr txBox="1"/>
      </xdr:nvSpPr>
      <xdr:spPr>
        <a:xfrm>
          <a:off x="33187390" y="5149745"/>
          <a:ext cx="1287488" cy="31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Pays émergents</a:t>
          </a:r>
        </a:p>
      </xdr:txBody>
    </xdr:sp>
    <xdr:clientData/>
  </xdr:twoCellAnchor>
  <xdr:twoCellAnchor>
    <xdr:from>
      <xdr:col>16</xdr:col>
      <xdr:colOff>474896</xdr:colOff>
      <xdr:row>21</xdr:row>
      <xdr:rowOff>172180</xdr:rowOff>
    </xdr:from>
    <xdr:to>
      <xdr:col>17</xdr:col>
      <xdr:colOff>534024</xdr:colOff>
      <xdr:row>23</xdr:row>
      <xdr:rowOff>71829</xdr:rowOff>
    </xdr:to>
    <xdr:sp macro="" textlink="">
      <xdr:nvSpPr>
        <xdr:cNvPr id="19" name="TextBox 18">
          <a:extLst>
            <a:ext uri="{FF2B5EF4-FFF2-40B4-BE49-F238E27FC236}">
              <a16:creationId xmlns:a16="http://schemas.microsoft.com/office/drawing/2014/main" id="{81842A3A-CECB-A14F-802D-2AEEA193CC98}"/>
            </a:ext>
          </a:extLst>
        </xdr:cNvPr>
        <xdr:cNvSpPr txBox="1"/>
      </xdr:nvSpPr>
      <xdr:spPr>
        <a:xfrm>
          <a:off x="33952929" y="10561196"/>
          <a:ext cx="18288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Score ESG global et composants</a:t>
          </a:r>
        </a:p>
      </xdr:txBody>
    </xdr:sp>
    <xdr:clientData/>
  </xdr:twoCellAnchor>
  <xdr:twoCellAnchor>
    <xdr:from>
      <xdr:col>16</xdr:col>
      <xdr:colOff>487596</xdr:colOff>
      <xdr:row>20</xdr:row>
      <xdr:rowOff>257124</xdr:rowOff>
    </xdr:from>
    <xdr:to>
      <xdr:col>17</xdr:col>
      <xdr:colOff>624</xdr:colOff>
      <xdr:row>21</xdr:row>
      <xdr:rowOff>197580</xdr:rowOff>
    </xdr:to>
    <xdr:sp macro="" textlink="">
      <xdr:nvSpPr>
        <xdr:cNvPr id="20" name="TextBox 19">
          <a:extLst>
            <a:ext uri="{FF2B5EF4-FFF2-40B4-BE49-F238E27FC236}">
              <a16:creationId xmlns:a16="http://schemas.microsoft.com/office/drawing/2014/main" id="{70EB075C-DFEC-4442-A2D8-AA67A52292F6}"/>
            </a:ext>
          </a:extLst>
        </xdr:cNvPr>
        <xdr:cNvSpPr txBox="1"/>
      </xdr:nvSpPr>
      <xdr:spPr>
        <a:xfrm>
          <a:off x="33965629" y="10271386"/>
          <a:ext cx="1282700" cy="31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Score ESG global</a:t>
          </a:r>
        </a:p>
      </xdr:txBody>
    </xdr:sp>
    <xdr:clientData/>
  </xdr:twoCellAnchor>
  <xdr:twoCellAnchor>
    <xdr:from>
      <xdr:col>16</xdr:col>
      <xdr:colOff>454701</xdr:colOff>
      <xdr:row>19</xdr:row>
      <xdr:rowOff>589613</xdr:rowOff>
    </xdr:from>
    <xdr:to>
      <xdr:col>16</xdr:col>
      <xdr:colOff>1741773</xdr:colOff>
      <xdr:row>20</xdr:row>
      <xdr:rowOff>178425</xdr:rowOff>
    </xdr:to>
    <xdr:sp macro="" textlink="">
      <xdr:nvSpPr>
        <xdr:cNvPr id="21" name="TextBox 20">
          <a:extLst>
            <a:ext uri="{FF2B5EF4-FFF2-40B4-BE49-F238E27FC236}">
              <a16:creationId xmlns:a16="http://schemas.microsoft.com/office/drawing/2014/main" id="{8F343C3D-43B8-1245-9183-BCFE041F029A}"/>
            </a:ext>
          </a:extLst>
        </xdr:cNvPr>
        <xdr:cNvSpPr txBox="1"/>
      </xdr:nvSpPr>
      <xdr:spPr>
        <a:xfrm>
          <a:off x="33932734" y="9875187"/>
          <a:ext cx="1287072"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Scores composés</a:t>
          </a:r>
        </a:p>
      </xdr:txBody>
    </xdr:sp>
    <xdr:clientData/>
  </xdr:twoCellAnchor>
  <xdr:twoCellAnchor>
    <xdr:from>
      <xdr:col>16</xdr:col>
      <xdr:colOff>467401</xdr:colOff>
      <xdr:row>19</xdr:row>
      <xdr:rowOff>223603</xdr:rowOff>
    </xdr:from>
    <xdr:to>
      <xdr:col>16</xdr:col>
      <xdr:colOff>1178601</xdr:colOff>
      <xdr:row>19</xdr:row>
      <xdr:rowOff>538813</xdr:rowOff>
    </xdr:to>
    <xdr:sp macro="" textlink="">
      <xdr:nvSpPr>
        <xdr:cNvPr id="22" name="TextBox 21">
          <a:extLst>
            <a:ext uri="{FF2B5EF4-FFF2-40B4-BE49-F238E27FC236}">
              <a16:creationId xmlns:a16="http://schemas.microsoft.com/office/drawing/2014/main" id="{CED1ACCB-FE79-5F42-B4FF-244E5383DFB7}"/>
            </a:ext>
          </a:extLst>
        </xdr:cNvPr>
        <xdr:cNvSpPr txBox="1"/>
      </xdr:nvSpPr>
      <xdr:spPr>
        <a:xfrm>
          <a:off x="33945434" y="9509177"/>
          <a:ext cx="711200" cy="31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Autres</a:t>
          </a:r>
        </a:p>
      </xdr:txBody>
    </xdr:sp>
    <xdr:clientData/>
  </xdr:twoCellAnchor>
  <xdr:twoCellAnchor>
    <xdr:from>
      <xdr:col>16</xdr:col>
      <xdr:colOff>213401</xdr:colOff>
      <xdr:row>19</xdr:row>
      <xdr:rowOff>589613</xdr:rowOff>
    </xdr:from>
    <xdr:to>
      <xdr:col>16</xdr:col>
      <xdr:colOff>487721</xdr:colOff>
      <xdr:row>20</xdr:row>
      <xdr:rowOff>135245</xdr:rowOff>
    </xdr:to>
    <xdr:sp macro="" textlink="">
      <xdr:nvSpPr>
        <xdr:cNvPr id="23" name="Rectangle 22">
          <a:extLst>
            <a:ext uri="{FF2B5EF4-FFF2-40B4-BE49-F238E27FC236}">
              <a16:creationId xmlns:a16="http://schemas.microsoft.com/office/drawing/2014/main" id="{6B088642-16B6-B645-90D7-95718A78772B}"/>
            </a:ext>
          </a:extLst>
        </xdr:cNvPr>
        <xdr:cNvSpPr/>
      </xdr:nvSpPr>
      <xdr:spPr>
        <a:xfrm>
          <a:off x="33691434" y="9875187"/>
          <a:ext cx="274320" cy="274320"/>
        </a:xfrm>
        <a:prstGeom prst="rect">
          <a:avLst/>
        </a:prstGeom>
        <a:solidFill>
          <a:srgbClr val="59595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16</xdr:col>
      <xdr:colOff>220896</xdr:colOff>
      <xdr:row>20</xdr:row>
      <xdr:rowOff>244424</xdr:rowOff>
    </xdr:from>
    <xdr:to>
      <xdr:col>16</xdr:col>
      <xdr:colOff>495216</xdr:colOff>
      <xdr:row>21</xdr:row>
      <xdr:rowOff>141700</xdr:rowOff>
    </xdr:to>
    <xdr:sp macro="" textlink="">
      <xdr:nvSpPr>
        <xdr:cNvPr id="24" name="Rectangle 23">
          <a:extLst>
            <a:ext uri="{FF2B5EF4-FFF2-40B4-BE49-F238E27FC236}">
              <a16:creationId xmlns:a16="http://schemas.microsoft.com/office/drawing/2014/main" id="{990BB79D-ADF2-4B49-BDBD-0962ECD6BA74}"/>
            </a:ext>
          </a:extLst>
        </xdr:cNvPr>
        <xdr:cNvSpPr/>
      </xdr:nvSpPr>
      <xdr:spPr>
        <a:xfrm>
          <a:off x="33698929" y="10258686"/>
          <a:ext cx="274320" cy="272030"/>
        </a:xfrm>
        <a:prstGeom prst="rect">
          <a:avLst/>
        </a:prstGeom>
        <a:solidFill>
          <a:srgbClr val="A6A6A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16</xdr:col>
      <xdr:colOff>220896</xdr:colOff>
      <xdr:row>21</xdr:row>
      <xdr:rowOff>235680</xdr:rowOff>
    </xdr:from>
    <xdr:to>
      <xdr:col>16</xdr:col>
      <xdr:colOff>495216</xdr:colOff>
      <xdr:row>22</xdr:row>
      <xdr:rowOff>135246</xdr:rowOff>
    </xdr:to>
    <xdr:sp macro="" textlink="">
      <xdr:nvSpPr>
        <xdr:cNvPr id="25" name="Rectangle 24">
          <a:extLst>
            <a:ext uri="{FF2B5EF4-FFF2-40B4-BE49-F238E27FC236}">
              <a16:creationId xmlns:a16="http://schemas.microsoft.com/office/drawing/2014/main" id="{C839A633-FF21-4144-812D-6BBA288439B1}"/>
            </a:ext>
          </a:extLst>
        </xdr:cNvPr>
        <xdr:cNvSpPr/>
      </xdr:nvSpPr>
      <xdr:spPr>
        <a:xfrm>
          <a:off x="33698929" y="10624696"/>
          <a:ext cx="274320" cy="274320"/>
        </a:xfrm>
        <a:prstGeom prst="rect">
          <a:avLst/>
        </a:prstGeom>
        <a:solidFill>
          <a:srgbClr val="D7D7D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16</xdr:col>
      <xdr:colOff>213401</xdr:colOff>
      <xdr:row>19</xdr:row>
      <xdr:rowOff>223603</xdr:rowOff>
    </xdr:from>
    <xdr:to>
      <xdr:col>16</xdr:col>
      <xdr:colOff>487721</xdr:colOff>
      <xdr:row>19</xdr:row>
      <xdr:rowOff>495633</xdr:rowOff>
    </xdr:to>
    <xdr:sp macro="" textlink="">
      <xdr:nvSpPr>
        <xdr:cNvPr id="26" name="Rectangle 25">
          <a:extLst>
            <a:ext uri="{FF2B5EF4-FFF2-40B4-BE49-F238E27FC236}">
              <a16:creationId xmlns:a16="http://schemas.microsoft.com/office/drawing/2014/main" id="{DB923114-5A3F-FA42-94BB-A030EDF510C8}"/>
            </a:ext>
          </a:extLst>
        </xdr:cNvPr>
        <xdr:cNvSpPr/>
      </xdr:nvSpPr>
      <xdr:spPr>
        <a:xfrm>
          <a:off x="33691434" y="9509177"/>
          <a:ext cx="274320" cy="272030"/>
        </a:xfrm>
        <a:prstGeom prst="rect">
          <a:avLst/>
        </a:prstGeom>
        <a:solidFill>
          <a:srgbClr val="17171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13</xdr:col>
      <xdr:colOff>620216</xdr:colOff>
      <xdr:row>15</xdr:row>
      <xdr:rowOff>421182</xdr:rowOff>
    </xdr:from>
    <xdr:to>
      <xdr:col>16</xdr:col>
      <xdr:colOff>1457376</xdr:colOff>
      <xdr:row>16</xdr:row>
      <xdr:rowOff>281482</xdr:rowOff>
    </xdr:to>
    <xdr:sp macro="" textlink="">
      <xdr:nvSpPr>
        <xdr:cNvPr id="27" name="TextBox 26">
          <a:extLst>
            <a:ext uri="{FF2B5EF4-FFF2-40B4-BE49-F238E27FC236}">
              <a16:creationId xmlns:a16="http://schemas.microsoft.com/office/drawing/2014/main" id="{41E2D7A5-4A8C-7B46-9C0C-B1638FAEC617}"/>
            </a:ext>
          </a:extLst>
        </xdr:cNvPr>
        <xdr:cNvSpPr txBox="1"/>
      </xdr:nvSpPr>
      <xdr:spPr>
        <a:xfrm>
          <a:off x="30621364" y="7125116"/>
          <a:ext cx="4314045" cy="505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Calibri" panose="020F0502020204030204" pitchFamily="34" charset="0"/>
              <a:cs typeface="Calibri" panose="020F0502020204030204" pitchFamily="34" charset="0"/>
            </a:rPr>
            <a:t>Graphique 3 - Répartition des articles par région étudiée</a:t>
          </a:r>
        </a:p>
      </xdr:txBody>
    </xdr:sp>
    <xdr:clientData/>
  </xdr:twoCellAnchor>
  <xdr:twoCellAnchor>
    <xdr:from>
      <xdr:col>14</xdr:col>
      <xdr:colOff>558176</xdr:colOff>
      <xdr:row>23</xdr:row>
      <xdr:rowOff>371422</xdr:rowOff>
    </xdr:from>
    <xdr:to>
      <xdr:col>17</xdr:col>
      <xdr:colOff>41639</xdr:colOff>
      <xdr:row>24</xdr:row>
      <xdr:rowOff>499671</xdr:rowOff>
    </xdr:to>
    <xdr:sp macro="" textlink="">
      <xdr:nvSpPr>
        <xdr:cNvPr id="28" name="TextBox 27">
          <a:extLst>
            <a:ext uri="{FF2B5EF4-FFF2-40B4-BE49-F238E27FC236}">
              <a16:creationId xmlns:a16="http://schemas.microsoft.com/office/drawing/2014/main" id="{42CEFEC8-8F70-C64E-8DFB-04C4AD0E554C}"/>
            </a:ext>
          </a:extLst>
        </xdr:cNvPr>
        <xdr:cNvSpPr txBox="1"/>
      </xdr:nvSpPr>
      <xdr:spPr>
        <a:xfrm>
          <a:off x="31392110" y="11343389"/>
          <a:ext cx="3897234" cy="503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Calibri" panose="020F0502020204030204" pitchFamily="34" charset="0"/>
              <a:cs typeface="Calibri" panose="020F0502020204030204" pitchFamily="34" charset="0"/>
            </a:rPr>
            <a:t>Graphique 6 - Répartition des articles par notation ESG utilisée</a:t>
          </a:r>
        </a:p>
      </xdr:txBody>
    </xdr:sp>
    <xdr:clientData/>
  </xdr:twoCellAnchor>
  <xdr:twoCellAnchor>
    <xdr:from>
      <xdr:col>20</xdr:col>
      <xdr:colOff>1028700</xdr:colOff>
      <xdr:row>17</xdr:row>
      <xdr:rowOff>50800</xdr:rowOff>
    </xdr:from>
    <xdr:to>
      <xdr:col>21</xdr:col>
      <xdr:colOff>1155700</xdr:colOff>
      <xdr:row>17</xdr:row>
      <xdr:rowOff>381000</xdr:rowOff>
    </xdr:to>
    <xdr:sp macro="" textlink="">
      <xdr:nvSpPr>
        <xdr:cNvPr id="29" name="TextBox 28">
          <a:extLst>
            <a:ext uri="{FF2B5EF4-FFF2-40B4-BE49-F238E27FC236}">
              <a16:creationId xmlns:a16="http://schemas.microsoft.com/office/drawing/2014/main" id="{568759EA-9335-E844-A755-E9C250B62ADB}"/>
            </a:ext>
          </a:extLst>
        </xdr:cNvPr>
        <xdr:cNvSpPr txBox="1"/>
      </xdr:nvSpPr>
      <xdr:spPr>
        <a:xfrm>
          <a:off x="40703500" y="8013700"/>
          <a:ext cx="18288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Industries sensibles</a:t>
          </a:r>
        </a:p>
      </xdr:txBody>
    </xdr:sp>
    <xdr:clientData/>
  </xdr:twoCellAnchor>
  <xdr:twoCellAnchor>
    <xdr:from>
      <xdr:col>20</xdr:col>
      <xdr:colOff>1041400</xdr:colOff>
      <xdr:row>16</xdr:row>
      <xdr:rowOff>228600</xdr:rowOff>
    </xdr:from>
    <xdr:to>
      <xdr:col>21</xdr:col>
      <xdr:colOff>622300</xdr:colOff>
      <xdr:row>17</xdr:row>
      <xdr:rowOff>101600</xdr:rowOff>
    </xdr:to>
    <xdr:sp macro="" textlink="">
      <xdr:nvSpPr>
        <xdr:cNvPr id="30" name="TextBox 29">
          <a:extLst>
            <a:ext uri="{FF2B5EF4-FFF2-40B4-BE49-F238E27FC236}">
              <a16:creationId xmlns:a16="http://schemas.microsoft.com/office/drawing/2014/main" id="{D1864230-4913-8A40-B7F6-8E280ED4C947}"/>
            </a:ext>
          </a:extLst>
        </xdr:cNvPr>
        <xdr:cNvSpPr txBox="1"/>
      </xdr:nvSpPr>
      <xdr:spPr>
        <a:xfrm>
          <a:off x="40716200" y="7543800"/>
          <a:ext cx="12827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Industries non financière</a:t>
          </a:r>
        </a:p>
      </xdr:txBody>
    </xdr:sp>
    <xdr:clientData/>
  </xdr:twoCellAnchor>
  <xdr:twoCellAnchor>
    <xdr:from>
      <xdr:col>19</xdr:col>
      <xdr:colOff>787400</xdr:colOff>
      <xdr:row>17</xdr:row>
      <xdr:rowOff>12700</xdr:rowOff>
    </xdr:from>
    <xdr:to>
      <xdr:col>20</xdr:col>
      <xdr:colOff>1244600</xdr:colOff>
      <xdr:row>17</xdr:row>
      <xdr:rowOff>330200</xdr:rowOff>
    </xdr:to>
    <xdr:sp macro="" textlink="">
      <xdr:nvSpPr>
        <xdr:cNvPr id="31" name="TextBox 30">
          <a:extLst>
            <a:ext uri="{FF2B5EF4-FFF2-40B4-BE49-F238E27FC236}">
              <a16:creationId xmlns:a16="http://schemas.microsoft.com/office/drawing/2014/main" id="{7A3F9EA7-F89F-DE4A-AC5C-6AAD7B7ACBD5}"/>
            </a:ext>
          </a:extLst>
        </xdr:cNvPr>
        <xdr:cNvSpPr txBox="1"/>
      </xdr:nvSpPr>
      <xdr:spPr>
        <a:xfrm>
          <a:off x="39636700" y="7975600"/>
          <a:ext cx="12827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Autres</a:t>
          </a:r>
        </a:p>
      </xdr:txBody>
    </xdr:sp>
    <xdr:clientData/>
  </xdr:twoCellAnchor>
  <xdr:twoCellAnchor>
    <xdr:from>
      <xdr:col>19</xdr:col>
      <xdr:colOff>800100</xdr:colOff>
      <xdr:row>16</xdr:row>
      <xdr:rowOff>292100</xdr:rowOff>
    </xdr:from>
    <xdr:to>
      <xdr:col>20</xdr:col>
      <xdr:colOff>685800</xdr:colOff>
      <xdr:row>16</xdr:row>
      <xdr:rowOff>609600</xdr:rowOff>
    </xdr:to>
    <xdr:sp macro="" textlink="">
      <xdr:nvSpPr>
        <xdr:cNvPr id="32" name="TextBox 31">
          <a:extLst>
            <a:ext uri="{FF2B5EF4-FFF2-40B4-BE49-F238E27FC236}">
              <a16:creationId xmlns:a16="http://schemas.microsoft.com/office/drawing/2014/main" id="{B3207C5D-8B58-CA4A-A732-E6EB023D3066}"/>
            </a:ext>
          </a:extLst>
        </xdr:cNvPr>
        <xdr:cNvSpPr txBox="1"/>
      </xdr:nvSpPr>
      <xdr:spPr>
        <a:xfrm>
          <a:off x="39649400" y="7607300"/>
          <a:ext cx="7112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Global</a:t>
          </a:r>
        </a:p>
      </xdr:txBody>
    </xdr:sp>
    <xdr:clientData/>
  </xdr:twoCellAnchor>
  <xdr:twoCellAnchor>
    <xdr:from>
      <xdr:col>19</xdr:col>
      <xdr:colOff>546100</xdr:colOff>
      <xdr:row>17</xdr:row>
      <xdr:rowOff>12700</xdr:rowOff>
    </xdr:from>
    <xdr:to>
      <xdr:col>19</xdr:col>
      <xdr:colOff>820420</xdr:colOff>
      <xdr:row>17</xdr:row>
      <xdr:rowOff>287020</xdr:rowOff>
    </xdr:to>
    <xdr:sp macro="" textlink="">
      <xdr:nvSpPr>
        <xdr:cNvPr id="33" name="Rectangle 32">
          <a:extLst>
            <a:ext uri="{FF2B5EF4-FFF2-40B4-BE49-F238E27FC236}">
              <a16:creationId xmlns:a16="http://schemas.microsoft.com/office/drawing/2014/main" id="{6952ABB7-F966-634C-9CB1-A953CE1C5E06}"/>
            </a:ext>
          </a:extLst>
        </xdr:cNvPr>
        <xdr:cNvSpPr/>
      </xdr:nvSpPr>
      <xdr:spPr>
        <a:xfrm>
          <a:off x="39395400" y="7975600"/>
          <a:ext cx="274320" cy="274320"/>
        </a:xfrm>
        <a:prstGeom prst="rect">
          <a:avLst/>
        </a:prstGeom>
        <a:solidFill>
          <a:srgbClr val="0976A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20</xdr:col>
      <xdr:colOff>774700</xdr:colOff>
      <xdr:row>16</xdr:row>
      <xdr:rowOff>292100</xdr:rowOff>
    </xdr:from>
    <xdr:to>
      <xdr:col>20</xdr:col>
      <xdr:colOff>1049020</xdr:colOff>
      <xdr:row>16</xdr:row>
      <xdr:rowOff>566420</xdr:rowOff>
    </xdr:to>
    <xdr:sp macro="" textlink="">
      <xdr:nvSpPr>
        <xdr:cNvPr id="34" name="Rectangle 33">
          <a:extLst>
            <a:ext uri="{FF2B5EF4-FFF2-40B4-BE49-F238E27FC236}">
              <a16:creationId xmlns:a16="http://schemas.microsoft.com/office/drawing/2014/main" id="{6887DF3D-653E-EA45-AE50-F14130FA8FDF}"/>
            </a:ext>
          </a:extLst>
        </xdr:cNvPr>
        <xdr:cNvSpPr/>
      </xdr:nvSpPr>
      <xdr:spPr>
        <a:xfrm>
          <a:off x="40449500" y="7607300"/>
          <a:ext cx="274320" cy="274320"/>
        </a:xfrm>
        <a:prstGeom prst="rect">
          <a:avLst/>
        </a:prstGeom>
        <a:solidFill>
          <a:srgbClr val="61CC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20</xdr:col>
      <xdr:colOff>774700</xdr:colOff>
      <xdr:row>17</xdr:row>
      <xdr:rowOff>12700</xdr:rowOff>
    </xdr:from>
    <xdr:to>
      <xdr:col>20</xdr:col>
      <xdr:colOff>1049020</xdr:colOff>
      <xdr:row>17</xdr:row>
      <xdr:rowOff>287020</xdr:rowOff>
    </xdr:to>
    <xdr:sp macro="" textlink="">
      <xdr:nvSpPr>
        <xdr:cNvPr id="35" name="Rectangle 34">
          <a:extLst>
            <a:ext uri="{FF2B5EF4-FFF2-40B4-BE49-F238E27FC236}">
              <a16:creationId xmlns:a16="http://schemas.microsoft.com/office/drawing/2014/main" id="{F5C44394-7968-A74B-9CAE-37BD921AE58C}"/>
            </a:ext>
          </a:extLst>
        </xdr:cNvPr>
        <xdr:cNvSpPr/>
      </xdr:nvSpPr>
      <xdr:spPr>
        <a:xfrm>
          <a:off x="40449500" y="7975600"/>
          <a:ext cx="274320" cy="274320"/>
        </a:xfrm>
        <a:prstGeom prst="rect">
          <a:avLst/>
        </a:prstGeom>
        <a:solidFill>
          <a:srgbClr val="0E274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19</xdr:col>
      <xdr:colOff>546100</xdr:colOff>
      <xdr:row>16</xdr:row>
      <xdr:rowOff>292100</xdr:rowOff>
    </xdr:from>
    <xdr:to>
      <xdr:col>19</xdr:col>
      <xdr:colOff>820420</xdr:colOff>
      <xdr:row>16</xdr:row>
      <xdr:rowOff>566420</xdr:rowOff>
    </xdr:to>
    <xdr:sp macro="" textlink="">
      <xdr:nvSpPr>
        <xdr:cNvPr id="36" name="Rectangle 35">
          <a:extLst>
            <a:ext uri="{FF2B5EF4-FFF2-40B4-BE49-F238E27FC236}">
              <a16:creationId xmlns:a16="http://schemas.microsoft.com/office/drawing/2014/main" id="{CB41362B-F767-4345-BA8B-94D9C6B8BC70}"/>
            </a:ext>
          </a:extLst>
        </xdr:cNvPr>
        <xdr:cNvSpPr/>
      </xdr:nvSpPr>
      <xdr:spPr>
        <a:xfrm>
          <a:off x="39395400" y="7607300"/>
          <a:ext cx="274320" cy="274320"/>
        </a:xfrm>
        <a:prstGeom prst="rect">
          <a:avLst/>
        </a:prstGeom>
        <a:solidFill>
          <a:srgbClr val="CAEFF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23</xdr:col>
      <xdr:colOff>571500</xdr:colOff>
      <xdr:row>16</xdr:row>
      <xdr:rowOff>304800</xdr:rowOff>
    </xdr:from>
    <xdr:to>
      <xdr:col>24</xdr:col>
      <xdr:colOff>863600</xdr:colOff>
      <xdr:row>16</xdr:row>
      <xdr:rowOff>622300</xdr:rowOff>
    </xdr:to>
    <xdr:sp macro="" textlink="">
      <xdr:nvSpPr>
        <xdr:cNvPr id="37" name="TextBox 36">
          <a:extLst>
            <a:ext uri="{FF2B5EF4-FFF2-40B4-BE49-F238E27FC236}">
              <a16:creationId xmlns:a16="http://schemas.microsoft.com/office/drawing/2014/main" id="{A9BCCB99-FF6D-FC47-9985-BB983BB0D50B}"/>
            </a:ext>
          </a:extLst>
        </xdr:cNvPr>
        <xdr:cNvSpPr txBox="1"/>
      </xdr:nvSpPr>
      <xdr:spPr>
        <a:xfrm>
          <a:off x="44246800" y="7620000"/>
          <a:ext cx="12827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NON</a:t>
          </a:r>
        </a:p>
      </xdr:txBody>
    </xdr:sp>
    <xdr:clientData/>
  </xdr:twoCellAnchor>
  <xdr:twoCellAnchor>
    <xdr:from>
      <xdr:col>22</xdr:col>
      <xdr:colOff>393700</xdr:colOff>
      <xdr:row>16</xdr:row>
      <xdr:rowOff>292100</xdr:rowOff>
    </xdr:from>
    <xdr:to>
      <xdr:col>23</xdr:col>
      <xdr:colOff>279400</xdr:colOff>
      <xdr:row>16</xdr:row>
      <xdr:rowOff>609600</xdr:rowOff>
    </xdr:to>
    <xdr:sp macro="" textlink="">
      <xdr:nvSpPr>
        <xdr:cNvPr id="38" name="TextBox 37">
          <a:extLst>
            <a:ext uri="{FF2B5EF4-FFF2-40B4-BE49-F238E27FC236}">
              <a16:creationId xmlns:a16="http://schemas.microsoft.com/office/drawing/2014/main" id="{76EB2A71-8339-6B45-AEA7-E2AB8E7533EB}"/>
            </a:ext>
          </a:extLst>
        </xdr:cNvPr>
        <xdr:cNvSpPr txBox="1"/>
      </xdr:nvSpPr>
      <xdr:spPr>
        <a:xfrm>
          <a:off x="43243500" y="7607300"/>
          <a:ext cx="7112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OUI</a:t>
          </a:r>
        </a:p>
      </xdr:txBody>
    </xdr:sp>
    <xdr:clientData/>
  </xdr:twoCellAnchor>
  <xdr:twoCellAnchor>
    <xdr:from>
      <xdr:col>23</xdr:col>
      <xdr:colOff>304800</xdr:colOff>
      <xdr:row>16</xdr:row>
      <xdr:rowOff>292100</xdr:rowOff>
    </xdr:from>
    <xdr:to>
      <xdr:col>23</xdr:col>
      <xdr:colOff>579120</xdr:colOff>
      <xdr:row>16</xdr:row>
      <xdr:rowOff>566420</xdr:rowOff>
    </xdr:to>
    <xdr:sp macro="" textlink="">
      <xdr:nvSpPr>
        <xdr:cNvPr id="39" name="Rectangle 38">
          <a:extLst>
            <a:ext uri="{FF2B5EF4-FFF2-40B4-BE49-F238E27FC236}">
              <a16:creationId xmlns:a16="http://schemas.microsoft.com/office/drawing/2014/main" id="{CC84855F-1208-1B4A-A302-3D12B78B5DE6}"/>
            </a:ext>
          </a:extLst>
        </xdr:cNvPr>
        <xdr:cNvSpPr/>
      </xdr:nvSpPr>
      <xdr:spPr>
        <a:xfrm>
          <a:off x="43980100" y="7607300"/>
          <a:ext cx="274320" cy="274320"/>
        </a:xfrm>
        <a:prstGeom prst="rect">
          <a:avLst/>
        </a:prstGeom>
        <a:solidFill>
          <a:srgbClr val="0976A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22</xdr:col>
      <xdr:colOff>139700</xdr:colOff>
      <xdr:row>16</xdr:row>
      <xdr:rowOff>292100</xdr:rowOff>
    </xdr:from>
    <xdr:to>
      <xdr:col>22</xdr:col>
      <xdr:colOff>414020</xdr:colOff>
      <xdr:row>16</xdr:row>
      <xdr:rowOff>566420</xdr:rowOff>
    </xdr:to>
    <xdr:sp macro="" textlink="">
      <xdr:nvSpPr>
        <xdr:cNvPr id="40" name="Rectangle 39">
          <a:extLst>
            <a:ext uri="{FF2B5EF4-FFF2-40B4-BE49-F238E27FC236}">
              <a16:creationId xmlns:a16="http://schemas.microsoft.com/office/drawing/2014/main" id="{F4DE064B-313B-E74A-8101-D024C4AB1F34}"/>
            </a:ext>
          </a:extLst>
        </xdr:cNvPr>
        <xdr:cNvSpPr/>
      </xdr:nvSpPr>
      <xdr:spPr>
        <a:xfrm>
          <a:off x="42989500" y="7607300"/>
          <a:ext cx="274320" cy="274320"/>
        </a:xfrm>
        <a:prstGeom prst="rect">
          <a:avLst/>
        </a:prstGeom>
        <a:solidFill>
          <a:srgbClr val="BBDEE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19</xdr:col>
      <xdr:colOff>546100</xdr:colOff>
      <xdr:row>17</xdr:row>
      <xdr:rowOff>381000</xdr:rowOff>
    </xdr:from>
    <xdr:to>
      <xdr:col>19</xdr:col>
      <xdr:colOff>820420</xdr:colOff>
      <xdr:row>18</xdr:row>
      <xdr:rowOff>7620</xdr:rowOff>
    </xdr:to>
    <xdr:sp macro="" textlink="">
      <xdr:nvSpPr>
        <xdr:cNvPr id="41" name="Rectangle 40">
          <a:extLst>
            <a:ext uri="{FF2B5EF4-FFF2-40B4-BE49-F238E27FC236}">
              <a16:creationId xmlns:a16="http://schemas.microsoft.com/office/drawing/2014/main" id="{9E0676C1-64D9-2C42-B97F-6143FC80960E}"/>
            </a:ext>
          </a:extLst>
        </xdr:cNvPr>
        <xdr:cNvSpPr/>
      </xdr:nvSpPr>
      <xdr:spPr>
        <a:xfrm>
          <a:off x="39395400" y="8343900"/>
          <a:ext cx="274320" cy="274320"/>
        </a:xfrm>
        <a:prstGeom prst="rect">
          <a:avLst/>
        </a:prstGeom>
        <a:solidFill>
          <a:srgbClr val="DDEAF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Calibri" panose="020F0502020204030204" pitchFamily="34" charset="0"/>
            <a:cs typeface="Calibri" panose="020F0502020204030204" pitchFamily="34" charset="0"/>
          </a:endParaRPr>
        </a:p>
      </xdr:txBody>
    </xdr:sp>
    <xdr:clientData/>
  </xdr:twoCellAnchor>
  <xdr:twoCellAnchor>
    <xdr:from>
      <xdr:col>19</xdr:col>
      <xdr:colOff>812800</xdr:colOff>
      <xdr:row>17</xdr:row>
      <xdr:rowOff>381000</xdr:rowOff>
    </xdr:from>
    <xdr:to>
      <xdr:col>21</xdr:col>
      <xdr:colOff>114300</xdr:colOff>
      <xdr:row>18</xdr:row>
      <xdr:rowOff>63500</xdr:rowOff>
    </xdr:to>
    <xdr:sp macro="" textlink="">
      <xdr:nvSpPr>
        <xdr:cNvPr id="42" name="TextBox 41">
          <a:extLst>
            <a:ext uri="{FF2B5EF4-FFF2-40B4-BE49-F238E27FC236}">
              <a16:creationId xmlns:a16="http://schemas.microsoft.com/office/drawing/2014/main" id="{850FD689-FDC4-9A4F-8A1A-0D8E980EFDC5}"/>
            </a:ext>
          </a:extLst>
        </xdr:cNvPr>
        <xdr:cNvSpPr txBox="1"/>
      </xdr:nvSpPr>
      <xdr:spPr>
        <a:xfrm>
          <a:off x="39662100" y="8343900"/>
          <a:ext cx="18288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Calibri" panose="020F0502020204030204" pitchFamily="34" charset="0"/>
              <a:cs typeface="Calibri" panose="020F0502020204030204" pitchFamily="34" charset="0"/>
            </a:rPr>
            <a:t>Industrie financière</a:t>
          </a:r>
        </a:p>
      </xdr:txBody>
    </xdr:sp>
    <xdr:clientData/>
  </xdr:twoCellAnchor>
  <xdr:twoCellAnchor>
    <xdr:from>
      <xdr:col>19</xdr:col>
      <xdr:colOff>444500</xdr:colOff>
      <xdr:row>18</xdr:row>
      <xdr:rowOff>76200</xdr:rowOff>
    </xdr:from>
    <xdr:to>
      <xdr:col>21</xdr:col>
      <xdr:colOff>355600</xdr:colOff>
      <xdr:row>18</xdr:row>
      <xdr:rowOff>584200</xdr:rowOff>
    </xdr:to>
    <xdr:sp macro="" textlink="">
      <xdr:nvSpPr>
        <xdr:cNvPr id="43" name="TextBox 42">
          <a:extLst>
            <a:ext uri="{FF2B5EF4-FFF2-40B4-BE49-F238E27FC236}">
              <a16:creationId xmlns:a16="http://schemas.microsoft.com/office/drawing/2014/main" id="{30A89EA2-5DD2-5148-A6AC-D9DDD772E2DE}"/>
            </a:ext>
          </a:extLst>
        </xdr:cNvPr>
        <xdr:cNvSpPr txBox="1"/>
      </xdr:nvSpPr>
      <xdr:spPr>
        <a:xfrm>
          <a:off x="39293800" y="8686800"/>
          <a:ext cx="243840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Calibri" panose="020F0502020204030204" pitchFamily="34" charset="0"/>
              <a:cs typeface="Calibri" panose="020F0502020204030204" pitchFamily="34" charset="0"/>
            </a:rPr>
            <a:t>Graphique 4 - Répartition des articles par secteur d'activité étudié</a:t>
          </a:r>
        </a:p>
      </xdr:txBody>
    </xdr:sp>
    <xdr:clientData/>
  </xdr:twoCellAnchor>
  <xdr:twoCellAnchor>
    <xdr:from>
      <xdr:col>21</xdr:col>
      <xdr:colOff>1155700</xdr:colOff>
      <xdr:row>18</xdr:row>
      <xdr:rowOff>88900</xdr:rowOff>
    </xdr:from>
    <xdr:to>
      <xdr:col>24</xdr:col>
      <xdr:colOff>622300</xdr:colOff>
      <xdr:row>18</xdr:row>
      <xdr:rowOff>571500</xdr:rowOff>
    </xdr:to>
    <xdr:sp macro="" textlink="">
      <xdr:nvSpPr>
        <xdr:cNvPr id="44" name="TextBox 43">
          <a:extLst>
            <a:ext uri="{FF2B5EF4-FFF2-40B4-BE49-F238E27FC236}">
              <a16:creationId xmlns:a16="http://schemas.microsoft.com/office/drawing/2014/main" id="{1A3CED9B-F542-5847-BA27-69CE7918269B}"/>
            </a:ext>
          </a:extLst>
        </xdr:cNvPr>
        <xdr:cNvSpPr txBox="1"/>
      </xdr:nvSpPr>
      <xdr:spPr>
        <a:xfrm>
          <a:off x="42532300" y="8699500"/>
          <a:ext cx="2755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Calibri" panose="020F0502020204030204" pitchFamily="34" charset="0"/>
              <a:cs typeface="Calibri" panose="020F0502020204030204" pitchFamily="34" charset="0"/>
            </a:rPr>
            <a:t>Graphique 5 - Répartition des articles par utilisation du</a:t>
          </a:r>
          <a:r>
            <a:rPr lang="en-GB" sz="1100" baseline="0">
              <a:latin typeface="Calibri" panose="020F0502020204030204" pitchFamily="34" charset="0"/>
              <a:cs typeface="Calibri" panose="020F0502020204030204" pitchFamily="34" charset="0"/>
            </a:rPr>
            <a:t> nombre de</a:t>
          </a:r>
          <a:r>
            <a:rPr lang="en-GB" sz="1100">
              <a:latin typeface="Calibri" panose="020F0502020204030204" pitchFamily="34" charset="0"/>
              <a:cs typeface="Calibri" panose="020F0502020204030204" pitchFamily="34" charset="0"/>
            </a:rPr>
            <a:t> notations ESG</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guilhemcaublot/Desktop/Travail%20Master%20Thesis/De&#769;but%20de%20la%20revue/REVUE%201.xlsx" TargetMode="External"/><Relationship Id="rId1" Type="http://schemas.openxmlformats.org/officeDocument/2006/relationships/externalLinkPath" Target="Travail%20Master%20Thesis/De&#769;but%20de%20la%20revue/REVU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TERNAL FACTORS QUANTI"/>
      <sheetName val="Sheet10"/>
      <sheetName val="EXTERNAL FACTORS méthodologie"/>
      <sheetName val="EXTERNAL FACTORS QUALI"/>
      <sheetName val="EXTERNAL FACTORS THEORIES"/>
      <sheetName val="EXTERNAL FACTORS THEMES"/>
      <sheetName val="Intro"/>
      <sheetName val="SCREEN IVA ESG RATING"/>
      <sheetName val="ARTICLE 38"/>
    </sheetNames>
    <sheetDataSet>
      <sheetData sheetId="0">
        <row r="1">
          <cell r="A1" t="str">
            <v>Numéro</v>
          </cell>
          <cell r="B1" t="str">
            <v>Article Title</v>
          </cell>
          <cell r="C1" t="str">
            <v>Authors</v>
          </cell>
          <cell r="D1" t="str">
            <v>Journal</v>
          </cell>
          <cell r="E1" t="str">
            <v>Affiliation</v>
          </cell>
          <cell r="F1" t="str">
            <v>Year</v>
          </cell>
        </row>
        <row r="2">
          <cell r="A2" t="str">
            <v>HORS SCOPE EN FAIT</v>
          </cell>
          <cell r="B2" t="str">
            <v>Influence of Social Media on Corporate Communication Social Responsibility Under Entrepreneurial Psychology</v>
          </cell>
          <cell r="C2" t="str">
            <v>Mufei Cai</v>
          </cell>
          <cell r="D2" t="str">
            <v>Frontiers in Psychology</v>
          </cell>
          <cell r="E2" t="str">
            <v>Netherlands</v>
          </cell>
          <cell r="F2">
            <v>2022</v>
          </cell>
        </row>
        <row r="3">
          <cell r="A3">
            <v>2</v>
          </cell>
          <cell r="B3" t="str">
            <v>Does green tax theory affect the environmental sustainability and protection?</v>
          </cell>
          <cell r="C3" t="str">
            <v>Muhammad Naveed Ahmad, Xiaoguang Zhou, Sagheer Muhammad, Malik Shahzad Shabbir</v>
          </cell>
          <cell r="D3" t="str">
            <v>Environment, Development and Sustainability</v>
          </cell>
          <cell r="E3" t="str">
            <v>China/Pakistan</v>
          </cell>
          <cell r="F3">
            <v>2024</v>
          </cell>
        </row>
        <row r="4">
          <cell r="A4">
            <v>3</v>
          </cell>
          <cell r="B4" t="str">
            <v>Islamic finance development and banking ESG scores: Evidence from a cross-country analysis</v>
          </cell>
          <cell r="C4" t="str">
            <v>Andrea Paltrinieria/Alberto Dreassib/Milena Migliavaccac/Stefano Piserà</v>
          </cell>
          <cell r="D4" t="str">
            <v>Research in International Business and Finance</v>
          </cell>
          <cell r="E4" t="str">
            <v>Italy</v>
          </cell>
          <cell r="F4">
            <v>2020</v>
          </cell>
        </row>
        <row r="5">
          <cell r="A5">
            <v>4</v>
          </cell>
          <cell r="B5" t="str">
            <v>Non-financial disclosure regulation and environmental, social, and governance (ESG) performance: The case of EU and US firms</v>
          </cell>
          <cell r="C5" t="str">
            <v>Antonella Francesca Cicchiello/Ferdinando Marrazza/Salvatore Perdichizzi</v>
          </cell>
          <cell r="D5" t="str">
            <v>Corporate Social Responsibility and Environmental Management</v>
          </cell>
          <cell r="E5" t="str">
            <v>Italy</v>
          </cell>
          <cell r="F5">
            <v>2022</v>
          </cell>
        </row>
        <row r="6">
          <cell r="A6">
            <v>5</v>
          </cell>
          <cell r="B6" t="str">
            <v>Resource dependence and enterprise ESG performance: an empirical study based on A-share listed companies</v>
          </cell>
          <cell r="C6" t="str">
            <v>Yingqun Fei/Lifeng Fang/Zhejun Luo/Wenjing Liang</v>
          </cell>
          <cell r="D6" t="str">
            <v>Frontiers in Ecology and Evolution</v>
          </cell>
          <cell r="E6" t="str">
            <v>China</v>
          </cell>
          <cell r="F6">
            <v>2024</v>
          </cell>
        </row>
        <row r="7">
          <cell r="A7">
            <v>6</v>
          </cell>
          <cell r="B7" t="str">
            <v>Equity costs and risks in emerging markets: Are ESG and Sharia principles complementary?</v>
          </cell>
        </row>
        <row r="8">
          <cell r="A8">
            <v>7</v>
          </cell>
          <cell r="B8" t="str">
            <v>Do climate risk beliefs shape corporate social responsibility?</v>
          </cell>
          <cell r="C8" t="str">
            <v>Qiping Huang/Meimei Lin</v>
          </cell>
          <cell r="D8" t="str">
            <v>Global Finance Journal</v>
          </cell>
          <cell r="E8" t="str">
            <v>USA</v>
          </cell>
          <cell r="F8">
            <v>2022</v>
          </cell>
        </row>
        <row r="9">
          <cell r="A9">
            <v>8</v>
          </cell>
          <cell r="B9" t="str">
            <v>Washing away their stigma? The ESG of Sin firms</v>
          </cell>
          <cell r="C9" t="str">
            <v>Linda Y.L. Du/Jianfei Sun</v>
          </cell>
          <cell r="D9" t="str">
            <v>Finance Research Letters</v>
          </cell>
          <cell r="E9" t="str">
            <v>China</v>
          </cell>
          <cell r="F9">
            <v>2023</v>
          </cell>
        </row>
        <row r="10">
          <cell r="A10">
            <v>9</v>
          </cell>
          <cell r="B10" t="str">
            <v>The Determinants of ESG Rating in the Financial Industry: The Same Old Story or a Different Tale?</v>
          </cell>
          <cell r="C10" t="str">
            <v>Fabrizio Crespi/Milena Migliavacca</v>
          </cell>
          <cell r="D10" t="str">
            <v>Sustainability</v>
          </cell>
          <cell r="E10" t="str">
            <v>Italy</v>
          </cell>
          <cell r="F10">
            <v>2020</v>
          </cell>
        </row>
        <row r="11">
          <cell r="A11">
            <v>10</v>
          </cell>
          <cell r="B11" t="str">
            <v>Green finance and environmental, social, and governance: evidence from Chinese listed companies</v>
          </cell>
          <cell r="C11" t="str">
            <v>Jing Wu/Chee Yoong Liew</v>
          </cell>
          <cell r="D11" t="str">
            <v>Environmental Science and Pollution Research</v>
          </cell>
          <cell r="E11" t="str">
            <v>China/Malaysia</v>
          </cell>
          <cell r="F11">
            <v>2023</v>
          </cell>
        </row>
        <row r="12">
          <cell r="A12">
            <v>11</v>
          </cell>
          <cell r="B12" t="str">
            <v>The Independence of Judges and Corporate Social Responsibility</v>
          </cell>
          <cell r="C12" t="str">
            <v>Senlin Miao/Gary Gang Tian/Fenghua Wen/Jinli Xiao</v>
          </cell>
          <cell r="D12" t="str">
            <v>Journal of Business Ethics</v>
          </cell>
          <cell r="E12" t="str">
            <v>China/Australia</v>
          </cell>
          <cell r="F12">
            <v>2023</v>
          </cell>
        </row>
        <row r="13">
          <cell r="A13">
            <v>12</v>
          </cell>
          <cell r="B13" t="str">
            <v>An empirical investigation of banks' sustainability performance under economic policy uncertainty</v>
          </cell>
        </row>
        <row r="14">
          <cell r="A14">
            <v>13</v>
          </cell>
          <cell r="B14" t="str">
            <v>A Study on the Key Factors of CSR Indicators for Tenderers in Procurement Screening Using the Delphi Method and DEMATEL-Based Analytic Network Process</v>
          </cell>
          <cell r="C14" t="str">
            <v>Kuo-Yu Peng/Hsiu-Li Liao</v>
          </cell>
          <cell r="D14" t="str">
            <v>Administrative Sciences</v>
          </cell>
          <cell r="E14" t="str">
            <v>Taiwan</v>
          </cell>
          <cell r="F14">
            <v>2022</v>
          </cell>
        </row>
        <row r="15">
          <cell r="A15">
            <v>14</v>
          </cell>
          <cell r="B15" t="str">
            <v>How uncertainty can determine corporate ESG performance?</v>
          </cell>
          <cell r="C15" t="str">
            <v>Chai Bin-Feng/Sultan Sikandar Mirza/Tanveer Ahsan/Muhammad Azeem Qureshi</v>
          </cell>
          <cell r="D15" t="str">
            <v>Corporate Social Responsibility and Environmental Management</v>
          </cell>
          <cell r="E15" t="str">
            <v>China/France/Norway</v>
          </cell>
          <cell r="F15">
            <v>2023</v>
          </cell>
        </row>
        <row r="16">
          <cell r="A16">
            <v>15</v>
          </cell>
          <cell r="B16" t="str">
            <v>The influence of market and institutional factors on ESG rating disagreement</v>
          </cell>
          <cell r="C16" t="str">
            <v>Michele Rubino/Ilaria Mastrorocco/Giovanni Maria Garegnani</v>
          </cell>
          <cell r="D16" t="str">
            <v>Corporate Social Responsibility and Environmental Management</v>
          </cell>
          <cell r="E16" t="str">
            <v>Italy</v>
          </cell>
          <cell r="F16">
            <v>2024</v>
          </cell>
        </row>
        <row r="17">
          <cell r="A17">
            <v>16</v>
          </cell>
          <cell r="B17" t="str">
            <v>The roles of macro and micro institutions in corporate social responsibility (CSR) Evidence from listed firms in China</v>
          </cell>
        </row>
        <row r="18">
          <cell r="A18">
            <v>17</v>
          </cell>
          <cell r="B18" t="str">
            <v>Why do countries matter so much in corporate social performance?</v>
          </cell>
          <cell r="C18" t="str">
            <v>Ye Cai/Carrie H. Pan/Meir Statman</v>
          </cell>
          <cell r="D18" t="str">
            <v>Journal of Corporate Finance</v>
          </cell>
          <cell r="E18" t="str">
            <v>USA</v>
          </cell>
          <cell r="F18">
            <v>2016</v>
          </cell>
        </row>
        <row r="19">
          <cell r="A19">
            <v>18</v>
          </cell>
          <cell r="B19" t="str">
            <v>Friend or Foe: How Do Consumers and Producers Affect the ESG Rating Index? Evidence from China's Market of Organic Milk</v>
          </cell>
          <cell r="C19" t="str">
            <v>Jiangyuan Hou/Yanping Wang/Mingyue Du</v>
          </cell>
          <cell r="D19" t="str">
            <v>Sustainability</v>
          </cell>
          <cell r="E19" t="str">
            <v>China</v>
          </cell>
          <cell r="F19">
            <v>2023</v>
          </cell>
        </row>
        <row r="20">
          <cell r="A20">
            <v>19</v>
          </cell>
          <cell r="B20" t="str">
            <v>Commitment or rent-seeking? Government incentive policies for ESG reporting in sustainable e-commerce logistics</v>
          </cell>
          <cell r="C20" t="str">
            <v>Mengdi Zhang/Qiao Shen/Zhiheng Zhao/Shuaian Wang/George Q. Huangc</v>
          </cell>
          <cell r="D20" t="str">
            <v>International Journal of Production Economics</v>
          </cell>
          <cell r="E20" t="str">
            <v>China</v>
          </cell>
          <cell r="F20">
            <v>2024</v>
          </cell>
        </row>
        <row r="21">
          <cell r="A21">
            <v>20</v>
          </cell>
          <cell r="B21" t="str">
            <v>When do firms deliver on the jobs they promise in return for state aid?</v>
          </cell>
          <cell r="C21" t="str">
            <v>Qingkai Dong/Aneesh Raghunandan/Shivaram Rajgopal</v>
          </cell>
          <cell r="D21" t="str">
            <v>Review of Accounting Studies</v>
          </cell>
          <cell r="E21" t="str">
            <v>UK/USA/China</v>
          </cell>
          <cell r="F21">
            <v>2023</v>
          </cell>
        </row>
        <row r="22">
          <cell r="A22">
            <v>21</v>
          </cell>
          <cell r="B22" t="str">
            <v>The peer effect of digital transformation and corporate environmental performance: Empirical evidence from listed companies in China</v>
          </cell>
          <cell r="C22" t="str">
            <v>Xiaohang Ren/Gudian Zenga/Xianming Sun</v>
          </cell>
          <cell r="D22" t="str">
            <v>Economic Modelling</v>
          </cell>
          <cell r="E22" t="str">
            <v>China</v>
          </cell>
          <cell r="F22">
            <v>2023</v>
          </cell>
        </row>
        <row r="23">
          <cell r="A23">
            <v>22</v>
          </cell>
          <cell r="B23" t="str">
            <v>Environmental cooperation system, ESG performance and corporate green innovation: Empirical evidence from China</v>
          </cell>
          <cell r="C23" t="str">
            <v>Shi Qiang/Chen Gang/Huang Dawei</v>
          </cell>
          <cell r="D23" t="str">
            <v>Frontiers in Psychology</v>
          </cell>
          <cell r="E23" t="str">
            <v>China</v>
          </cell>
          <cell r="F23">
            <v>2023</v>
          </cell>
        </row>
        <row r="24">
          <cell r="A24">
            <v>23</v>
          </cell>
          <cell r="B24" t="str">
            <v>The Sectoral and Regional Peer Influences on Heavy-Pollution Corporate Environmental, Social, and Governance Performance</v>
          </cell>
          <cell r="C24" t="str">
            <v>Hui Zhao/Ao Lei/Yuhui Li/Dingjun Hong</v>
          </cell>
          <cell r="D24" t="str">
            <v>Sustainability</v>
          </cell>
          <cell r="E24" t="str">
            <v>China</v>
          </cell>
          <cell r="F24">
            <v>2023</v>
          </cell>
        </row>
        <row r="25">
          <cell r="A25">
            <v>24</v>
          </cell>
          <cell r="B25" t="str">
            <v>European Motor Vehicle Manufacturers' CSR Trends - The Effect of the Emission Scandal</v>
          </cell>
        </row>
        <row r="26">
          <cell r="A26">
            <v>25</v>
          </cell>
          <cell r="B26" t="str">
            <v>Does Digital Finance Improve Corporate ESG Performance? An Intermediary Role Based on Financing Constraints</v>
          </cell>
          <cell r="C26" t="str">
            <v>Yuxin Ning/Yihan Zhang</v>
          </cell>
          <cell r="D26" t="str">
            <v>Sustainability</v>
          </cell>
          <cell r="E26" t="str">
            <v>China</v>
          </cell>
          <cell r="F26">
            <v>2023</v>
          </cell>
        </row>
        <row r="27">
          <cell r="A27">
            <v>26</v>
          </cell>
          <cell r="B27" t="str">
            <v>The Impact of Social Norms of Responsibility on Corporate Social Responsibility Short Title: The Impact of Social Norms of Responsibility on Corporate Social Responsibility</v>
          </cell>
          <cell r="C27" t="str">
            <v>Leyuan You</v>
          </cell>
          <cell r="D27" t="str">
            <v xml:space="preserve">Journal of Business Ethics </v>
          </cell>
          <cell r="E27" t="str">
            <v>USA</v>
          </cell>
          <cell r="F27">
            <v>2024</v>
          </cell>
        </row>
        <row r="28">
          <cell r="A28">
            <v>27</v>
          </cell>
          <cell r="B28" t="str">
            <v>Environmental regulatory system reform and corporate ESG ratings: Evidence from China</v>
          </cell>
          <cell r="C28" t="str">
            <v>Qi Chen/Menghan Li</v>
          </cell>
          <cell r="D28" t="str">
            <v>Economic Modelling</v>
          </cell>
          <cell r="E28" t="str">
            <v>China</v>
          </cell>
          <cell r="F28">
            <v>2024</v>
          </cell>
        </row>
        <row r="29">
          <cell r="A29">
            <v>28</v>
          </cell>
          <cell r="B29" t="str">
            <v>On the drivers of sustainable development: empirical evidence from developed and emerging markets</v>
          </cell>
        </row>
        <row r="30">
          <cell r="A30">
            <v>29</v>
          </cell>
          <cell r="B30" t="str">
            <v>Economic policy uncertainty and firm propensity to invest in corporate social responsibility</v>
          </cell>
        </row>
        <row r="31">
          <cell r="A31">
            <v>30</v>
          </cell>
          <cell r="B31" t="str">
            <v>Do income taxes affect corporate social responsibility? Evidence from European-listed companies</v>
          </cell>
          <cell r="C31" t="str">
            <v>Luca Gandullia/Stefano Piserà</v>
          </cell>
          <cell r="D31" t="str">
            <v>Corporate Social Responsibility and Environmental Management</v>
          </cell>
          <cell r="E31" t="str">
            <v>Italy</v>
          </cell>
          <cell r="F31">
            <v>2019</v>
          </cell>
        </row>
        <row r="32">
          <cell r="A32">
            <v>31</v>
          </cell>
          <cell r="B32" t="str">
            <v>On the Foundations of Corporate Social Responsibility</v>
          </cell>
          <cell r="C32" t="str">
            <v>HAO LIANG/LUC RENNEBOOG</v>
          </cell>
          <cell r="D32" t="str">
            <v>THE JOURNAL OF FINANCE</v>
          </cell>
          <cell r="E32" t="str">
            <v>Singapore/Netherlands</v>
          </cell>
          <cell r="F32">
            <v>2017</v>
          </cell>
        </row>
        <row r="33">
          <cell r="A33">
            <v>32</v>
          </cell>
          <cell r="B33" t="str">
            <v>Does institutional context affect CSR disclosure? A study on Eurostoxx 50</v>
          </cell>
          <cell r="C33" t="str">
            <v>Daniela Coluccia/Stefano Fontana/Silvia Solimene</v>
          </cell>
          <cell r="D33" t="str">
            <v>Sustainability</v>
          </cell>
          <cell r="E33" t="str">
            <v>Italy</v>
          </cell>
          <cell r="F33">
            <v>2018</v>
          </cell>
        </row>
        <row r="34">
          <cell r="A34">
            <v>33</v>
          </cell>
          <cell r="B34" t="str">
            <v>BEYOND SUSTAINABILITY: EMPIRICAL EVIDENCE FROM OECD COUNTRIES ON THE CONNECTION AMONG NATURAL RESOURCES, ESG PERFORMANCES, AND ECONOMIC DEVELOPMENT</v>
          </cell>
          <cell r="C34" t="str">
            <v>Prima Naomi/Iqbal Akbar</v>
          </cell>
          <cell r="D34" t="str">
            <v>Economics &amp; Sociology</v>
          </cell>
          <cell r="E34" t="str">
            <v>Indonesia</v>
          </cell>
          <cell r="F34">
            <v>2021</v>
          </cell>
        </row>
        <row r="35">
          <cell r="A35">
            <v>34</v>
          </cell>
          <cell r="B35" t="str">
            <v>The impact of environmental tax laws on heavy-polluting enterprise ESG performance: A stakeholder behavior perspective</v>
          </cell>
          <cell r="C35" t="str">
            <v>Xu He/Qinlei Jing/Hao Chen</v>
          </cell>
          <cell r="D35" t="str">
            <v>Journal of Environmental Management</v>
          </cell>
          <cell r="E35" t="str">
            <v>China</v>
          </cell>
          <cell r="F35">
            <v>2023</v>
          </cell>
        </row>
        <row r="36">
          <cell r="A36">
            <v>35</v>
          </cell>
          <cell r="B36" t="str">
            <v>Does the implementation of green credit policy improve the ESG performance of enterprises? Evidence from a quasi-natural experiment in China</v>
          </cell>
          <cell r="C36" t="str">
            <v>Ni Lei/Qin Miao/Xin Yao</v>
          </cell>
          <cell r="D36" t="str">
            <v>Economic Modelling</v>
          </cell>
          <cell r="E36" t="str">
            <v>China</v>
          </cell>
          <cell r="F36">
            <v>2023</v>
          </cell>
        </row>
        <row r="37">
          <cell r="A37">
            <v>36</v>
          </cell>
          <cell r="B37" t="str">
            <v>Where does ESG pay? The role of national culture in moderating the relationship between ESG performance and financial performance</v>
          </cell>
          <cell r="C37" t="str">
            <v>Jiyoung Shin/Jon Jungbien Moon/Jingoo Kang</v>
          </cell>
          <cell r="D37" t="str">
            <v>International Business Review</v>
          </cell>
          <cell r="E37" t="str">
            <v>Netherlands/Singapore/South Korea</v>
          </cell>
          <cell r="F37">
            <v>2023</v>
          </cell>
        </row>
        <row r="38">
          <cell r="A38">
            <v>37</v>
          </cell>
          <cell r="B38" t="str">
            <v>What drives environmental, social and governance (ESG) performance? The role of institutional quality</v>
          </cell>
          <cell r="C38" t="str">
            <v>Alan Bandeira Pinheiro/Joina Ijuniclair Arruda Silva dos Santos/Ana Paula Mussi Szabo Cherobim/Andréa Paula Segatto</v>
          </cell>
          <cell r="D38" t="str">
            <v>Management of Environmental Quality: An International Journal</v>
          </cell>
          <cell r="E38" t="str">
            <v>Brazil</v>
          </cell>
          <cell r="F38">
            <v>2023</v>
          </cell>
        </row>
        <row r="39">
          <cell r="A39">
            <v>38</v>
          </cell>
          <cell r="B39" t="str">
            <v>Sensitive industries produce better ESG performance: Evidence from emerging markets</v>
          </cell>
          <cell r="C39" t="str">
            <v xml:space="preserve">Alexandre Sanches Garcia/Wesley Mendes-Da-Silva/Renato J. Orsato </v>
          </cell>
          <cell r="D39" t="str">
            <v>Journal of Cleaner Production</v>
          </cell>
          <cell r="E39" t="str">
            <v>Brazil</v>
          </cell>
          <cell r="F39">
            <v>2017</v>
          </cell>
        </row>
        <row r="40">
          <cell r="A40">
            <v>39</v>
          </cell>
          <cell r="B40" t="str">
            <v>Macro Uncertainty Impacts on ESG Performance and Carbon Emission Reduction Targets</v>
          </cell>
          <cell r="C40" t="str">
            <v>Maha Alandejani/Habiba Al-Shaer</v>
          </cell>
          <cell r="D40" t="str">
            <v>Sustainability</v>
          </cell>
          <cell r="E40" t="str">
            <v>Arabie saoudite/Angleterre</v>
          </cell>
          <cell r="F40">
            <v>2023</v>
          </cell>
        </row>
        <row r="41">
          <cell r="A41">
            <v>40</v>
          </cell>
          <cell r="B41" t="str">
            <v>The influence of the country governance environment on corporate environmental, social and governance (ESG) performance</v>
          </cell>
          <cell r="C41" t="str">
            <v>Oren Mooneeapen/Subhash Abhayawansa/Naushad Mamode Khan</v>
          </cell>
          <cell r="D41" t="str">
            <v>Sustainability Accounting, Management and Policy Journal</v>
          </cell>
          <cell r="E41" t="str">
            <v>Mauritus/Australia</v>
          </cell>
          <cell r="F41">
            <v>2022</v>
          </cell>
        </row>
        <row r="42">
          <cell r="A42">
            <v>41</v>
          </cell>
          <cell r="B42" t="str">
            <v>Do emerging and developed countries differ in terms of sustainable performance? Analysis of board, ownership and country-level factors</v>
          </cell>
          <cell r="C42" t="str">
            <v>M. Belén Lozano/Jennifer Martínez-Ferrero</v>
          </cell>
          <cell r="D42" t="str">
            <v>Research in International Business and Finance</v>
          </cell>
          <cell r="E42" t="str">
            <v>Spain</v>
          </cell>
          <cell r="F42">
            <v>2022</v>
          </cell>
        </row>
        <row r="43">
          <cell r="A43">
            <v>42</v>
          </cell>
          <cell r="B43" t="str">
            <v>Stock market liberalization and ESG performance: evidence from China connect</v>
          </cell>
        </row>
        <row r="44">
          <cell r="A44">
            <v>43</v>
          </cell>
          <cell r="B44" t="str">
            <v>Firm environmental, social, governance and financial performance relationship contradictions: Insights from institutional environment mediation</v>
          </cell>
          <cell r="C44" t="str">
            <v>Ranjan DasGupta/Arup Roy</v>
          </cell>
          <cell r="D44" t="str">
            <v>Technological Forecasting &amp; Social Change</v>
          </cell>
          <cell r="E44" t="str">
            <v>India</v>
          </cell>
          <cell r="F44">
            <v>2023</v>
          </cell>
        </row>
        <row r="45">
          <cell r="A45">
            <v>44</v>
          </cell>
          <cell r="B45" t="str">
            <v>The impact of institutional and social context on corporate environmental, social and governance performance of companies committed to voluntary corporate social responsibility initiatives</v>
          </cell>
          <cell r="C45" t="str">
            <v>Eduardo Ortas/Igor Alvarez/Jacques Jaussaud/Ainhoa Garayar</v>
          </cell>
          <cell r="D45" t="str">
            <v>Journal of Cleaner Production</v>
          </cell>
          <cell r="E45" t="str">
            <v>Spain/France</v>
          </cell>
          <cell r="F45">
            <v>2015</v>
          </cell>
        </row>
        <row r="46">
          <cell r="A46">
            <v>45</v>
          </cell>
          <cell r="B46" t="str">
            <v>The Effects of Legal Origin and Corporate Governance on Financial Firms' Sustainability Performance</v>
          </cell>
          <cell r="C46" t="str">
            <v>David Castillo-Merino/Gonzalo Rodríguez-Pérez</v>
          </cell>
          <cell r="D46" t="str">
            <v>Sustainability</v>
          </cell>
          <cell r="E46" t="str">
            <v>Spain</v>
          </cell>
          <cell r="F46">
            <v>2021</v>
          </cell>
        </row>
        <row r="47">
          <cell r="A47">
            <v>46</v>
          </cell>
          <cell r="B47" t="str">
            <v>Terrorist attacks and environmental social and governance performance: Evidence from cross-country panel data</v>
          </cell>
          <cell r="C47" t="str">
            <v>Hamzeh Al Amosh/Saleh F. A. Khatib/Husam Ananzeh</v>
          </cell>
          <cell r="D47" t="str">
            <v>Corporate Social Responsibility and Environmental Management</v>
          </cell>
          <cell r="E47" t="str">
            <v>Arabie saoudite/Malaisie/Qatar/Jordanie</v>
          </cell>
          <cell r="F47">
            <v>2023</v>
          </cell>
        </row>
        <row r="48">
          <cell r="A48">
            <v>47</v>
          </cell>
          <cell r="B48" t="str">
            <v>China stock market liberalization and company ESG performance: The mediating effect of investor attention</v>
          </cell>
          <cell r="C48" t="str">
            <v>Zhichao Yin/Xinqi Li/Dengkui Si/Xiaolin Li</v>
          </cell>
          <cell r="D48" t="str">
            <v>Economic Analysis and Policy</v>
          </cell>
          <cell r="E48" t="str">
            <v>China</v>
          </cell>
          <cell r="F48">
            <v>2023</v>
          </cell>
        </row>
        <row r="49">
          <cell r="A49">
            <v>48</v>
          </cell>
          <cell r="B49" t="str">
            <v>Heterogenous effects of inclusive digital economy and resource distribution mismatch on corporate ESG performance in China</v>
          </cell>
          <cell r="C49" t="str">
            <v>Yiming Cheng/Bo Zeng/Weixing Lin</v>
          </cell>
          <cell r="D49" t="str">
            <v>Resources Policy</v>
          </cell>
          <cell r="E49" t="str">
            <v>China</v>
          </cell>
          <cell r="F49">
            <v>2024</v>
          </cell>
        </row>
        <row r="50">
          <cell r="A50">
            <v>49</v>
          </cell>
          <cell r="B50" t="str">
            <v>The effect of carbon regulation initiatives on corporate ESG performance in real estate sector: International evidence</v>
          </cell>
          <cell r="C50" t="str">
            <v>Chyi Lin Lee/Jian Liang</v>
          </cell>
          <cell r="D50" t="str">
            <v>Journal of Cleaner Production</v>
          </cell>
          <cell r="E50" t="str">
            <v>Australia</v>
          </cell>
          <cell r="F50">
            <v>2024</v>
          </cell>
        </row>
        <row r="51">
          <cell r="A51">
            <v>50</v>
          </cell>
          <cell r="B51" t="str">
            <v>Board Characteristics, Social Trust and ESG Performance in the European Banking Sector</v>
          </cell>
          <cell r="C51" t="str">
            <v>Bruna Miranda/Catarina Delgado/Manuel Castelo Branco</v>
          </cell>
          <cell r="D51" t="str">
            <v>Journal of risk and financial management</v>
          </cell>
          <cell r="E51" t="str">
            <v>Portugal</v>
          </cell>
          <cell r="F51">
            <v>2023</v>
          </cell>
        </row>
        <row r="52">
          <cell r="A52">
            <v>51</v>
          </cell>
          <cell r="B52" t="str">
            <v>Tax incentives and environmental, social, and governance performance: empirical evidence from China</v>
          </cell>
          <cell r="C52" t="str">
            <v>Naiping Zhu/Yueyong Zhou/Siyi Zhang/Jin Yan</v>
          </cell>
          <cell r="D52" t="str">
            <v>Environmental Science and Pollution Research</v>
          </cell>
          <cell r="E52" t="str">
            <v>China</v>
          </cell>
          <cell r="F52">
            <v>2023</v>
          </cell>
        </row>
        <row r="53">
          <cell r="A53">
            <v>52</v>
          </cell>
          <cell r="B53" t="str">
            <v>ESG Leaders or Laggards? A Configurational Analysis of ESG Performance</v>
          </cell>
        </row>
        <row r="54">
          <cell r="A54">
            <v>53</v>
          </cell>
          <cell r="B54" t="str">
            <v>Digital finance and corporate ESG</v>
          </cell>
          <cell r="C54" t="str">
            <v>Weiwei Mu/Kefu Liu/Yunqing Tao/Yongwei Ye</v>
          </cell>
          <cell r="D54" t="str">
            <v>Finance Research Letters</v>
          </cell>
          <cell r="E54" t="str">
            <v>China</v>
          </cell>
          <cell r="F54">
            <v>2023</v>
          </cell>
        </row>
        <row r="55">
          <cell r="A55">
            <v>54</v>
          </cell>
          <cell r="B55" t="str">
            <v>Government Environmental Regulation and Corporate ESG Performance: Evidence from Natural Resource Accountability Audits in China</v>
          </cell>
          <cell r="C55" t="str">
            <v>Yingzheng Yan/Qiuwang Cheng/Menglan Huang/Qiaohua Lin/Wenhe Lin</v>
          </cell>
          <cell r="D55" t="str">
            <v>International Journal of Environmental Research and Public Health</v>
          </cell>
          <cell r="E55" t="str">
            <v>China</v>
          </cell>
          <cell r="F55">
            <v>2023</v>
          </cell>
        </row>
        <row r="56">
          <cell r="A56">
            <v>55</v>
          </cell>
          <cell r="B56" t="str">
            <v>Can FinTech improve corporate environmental, social, and governance performance?—A study based on the dual path of internal financing constraints and external fiscal incentives</v>
          </cell>
          <cell r="C56" t="str">
            <v>Pengcheng Du/Shijun Huang/Yu Hong/Woran Wu</v>
          </cell>
          <cell r="D56" t="str">
            <v>Frontiers in Environmental Science</v>
          </cell>
          <cell r="E56" t="str">
            <v>China</v>
          </cell>
          <cell r="F56">
            <v>2022</v>
          </cell>
        </row>
        <row r="57">
          <cell r="A57">
            <v>56</v>
          </cell>
          <cell r="B57" t="str">
            <v>How do smart city pilots affect the ESG performance of manufacturing firms? evidence from China</v>
          </cell>
          <cell r="C57" t="str">
            <v>Haisheng Tang/Jeng-Bang Wang/Chung-Ya Ou</v>
          </cell>
          <cell r="D57" t="str">
            <v>Frontiers in Environmental Science</v>
          </cell>
          <cell r="E57" t="str">
            <v>China/Taiwan</v>
          </cell>
          <cell r="F57">
            <v>2024</v>
          </cell>
        </row>
        <row r="58">
          <cell r="A58">
            <v>57</v>
          </cell>
          <cell r="B58" t="str">
            <v>The Impact of Climate Policy Uncertainty on ESG Scores: Evidence from Latin American Countries</v>
          </cell>
        </row>
        <row r="59">
          <cell r="A59">
            <v>58</v>
          </cell>
          <cell r="B59" t="str">
            <v>Corporate social responsibility and social capital</v>
          </cell>
          <cell r="C59" t="str">
            <v>Anand Jha/James Cox</v>
          </cell>
          <cell r="D59" t="str">
            <v>Journal of Banking &amp; Finance</v>
          </cell>
          <cell r="E59" t="str">
            <v>USA</v>
          </cell>
          <cell r="F59">
            <v>2015</v>
          </cell>
        </row>
        <row r="60">
          <cell r="A60">
            <v>59</v>
          </cell>
          <cell r="B60" t="str">
            <v>Are red or blue companies more likely to go green? Politics and corporate social responsibility</v>
          </cell>
          <cell r="C60" t="str">
            <v>Alberta Di Giuli/Leonard Kostovetsky</v>
          </cell>
          <cell r="D60" t="str">
            <v>Journal of Financial Economics</v>
          </cell>
          <cell r="E60" t="str">
            <v>France/USA</v>
          </cell>
          <cell r="F60">
            <v>2014</v>
          </cell>
        </row>
        <row r="61">
          <cell r="A61">
            <v>60</v>
          </cell>
          <cell r="B61" t="str">
            <v>Does media attention drive corporate social responsibility?</v>
          </cell>
          <cell r="C61" t="str">
            <v>Stelios C. Zyglidopoulos/Andreas P. Georgiadis/Craig E. Carroll/Donald S. Siegel</v>
          </cell>
          <cell r="D61" t="str">
            <v>Journal of Business Research</v>
          </cell>
          <cell r="E61" t="str">
            <v>UK/USA</v>
          </cell>
          <cell r="F61">
            <v>2012</v>
          </cell>
        </row>
        <row r="62">
          <cell r="A62">
            <v>61</v>
          </cell>
          <cell r="B62" t="str">
            <v>Digital finance and corporate ESG performance: Empirical evidence from listed companies in China</v>
          </cell>
          <cell r="C62" t="str">
            <v>Xiaohang Ren/Gudian Zenga/Yang Zhao</v>
          </cell>
          <cell r="D62" t="str">
            <v>Pacific-Basin Finance Journal</v>
          </cell>
          <cell r="E62" t="str">
            <v>China</v>
          </cell>
          <cell r="F62">
            <v>2023</v>
          </cell>
        </row>
      </sheetData>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456.642416666669" createdVersion="8" refreshedVersion="8" minRefreshableVersion="3" recordCount="49" xr:uid="{C6FB1DDA-8DEF-E847-8E36-5527E083E921}">
  <cacheSource type="worksheet">
    <worksheetSource ref="B1:I1048576" sheet="DESCRIB TAB BRUT"/>
  </cacheSource>
  <cacheFields count="8">
    <cacheField name="Article Title" numFmtId="0">
      <sharedItems containsBlank="1" count="49">
        <s v="Islamic finance development and banking ESG scores: Evidence from a cross-country analysis"/>
        <s v="Non-financial disclosure regulation and environmental, social, and governance (ESG) performance: The case of EU and US firms"/>
        <s v="Resource dependence and enterprise ESG performance: an empirical study based on A-share listed companies"/>
        <s v="Do climate risk beliefs shape corporate social responsibility?"/>
        <s v="Washing away their stigma? The ESG of Sin firms"/>
        <s v="The Determinants of ESG Rating in the Financial Industry: The Same Old Story or a Different Tale?"/>
        <s v="Green finance and environmental, social, and governance: evidence from Chinese listed companies"/>
        <s v="The Independence of Judges and Corporate Social Responsibility"/>
        <s v="How uncertainty can determine corporate ESG performance?"/>
        <s v="The influence of market and institutional factors on ESG rating disagreement"/>
        <s v="Why do countries matter so much in corporate social performance?"/>
        <s v="Friend or Foe: How Do Consumers and Producers Affect the ESG Rating Index? Evidence from China's Market of Organic Milk"/>
        <s v="Commitment or rent-seeking? Government incentive policies for ESG reporting in sustainable e-commerce logistics"/>
        <s v="When do firms deliver on the jobs they promise in return for state aid?"/>
        <s v="The peer effect of digital transformation and corporate environmental performance: Empirical evidence from listed companies in China"/>
        <s v="Environmental cooperation system, ESG performance and corporate green innovation: Empirical evidence from China"/>
        <s v="The Sectoral and Regional Peer Influences on Heavy-Pollution Corporate Environmental, Social, and Governance Performance"/>
        <s v="Does Digital Finance Improve Corporate ESG Performance? An Intermediary Role Based on Financing Constraints"/>
        <s v="The Impact of Social Norms of Responsibility on Corporate Social Responsibility Short Title: The Impact of Social Norms of Responsibility on Corporate Social Responsibility"/>
        <s v="Environmental regulatory system reform and corporate ESG ratings: Evidence from China"/>
        <s v="Do income taxes affect corporate social responsibility? Evidence from European-listed companies"/>
        <s v="On the Foundations of Corporate Social Responsibility"/>
        <s v="Does institutional context affect CSR disclosure? A study on Eurostoxx 50"/>
        <s v="BEYOND SUSTAINABILITY: EMPIRICAL EVIDENCE FROM OECD COUNTRIES ON THE CONNECTION AMONG NATURAL RESOURCES, ESG PERFORMANCES, AND ECONOMIC DEVELOPMENT"/>
        <s v="The impact of environmental tax laws on heavy-polluting enterprise ESG performance: A stakeholder behavior perspective"/>
        <s v="Does the implementation of green credit policy improve the ESG performance of enterprises? Evidence from a quasi-natural experiment in China"/>
        <s v="Where does ESG pay? The role of national culture in moderating the relationship between ESG performance and financial performance"/>
        <s v="What drives environmental, social and governance (ESG) performance? The role of institutional quality"/>
        <s v="Sensitive industries produce better ESG performance: Evidence from emerging markets"/>
        <s v="Macro Uncertainty Impacts on ESG Performance and Carbon Emission Reduction Targets"/>
        <s v="The influence of the country governance environment on corporate environmental, social and governance (ESG) performance"/>
        <s v="Do emerging and developed countries differ in terms of sustainable performance? Analysis of board, ownership and country-level factors"/>
        <s v="The impact of institutional and social context on corporate environmental, social and governance performance of companies committed to voluntary corporate social responsibility initiatives"/>
        <s v="The Effects of Legal Origin and Corporate Governance on Financial Firms' Sustainability Performance"/>
        <s v="Terrorist attacks and environmental social and governance performance: Evidence from cross-country panel data"/>
        <s v="China stock market liberalization and company ESG performance: The mediating effect of investor attention"/>
        <s v="Heterogenous effects of inclusive digital economy and resource distribution mismatch on corporate ESG performance in China"/>
        <s v="The effect of carbon regulation initiatives on corporate ESG performance in real estate sector: International evidence"/>
        <s v="Board Characteristics, Social Trust and ESG Performance in the European Banking Sector"/>
        <s v="Tax incentives and environmental, social, and governance performance: empirical evidence from China"/>
        <s v="Digital finance and corporate ESG"/>
        <s v="Government Environmental Regulation and Corporate ESG Performance: Evidence from Natural Resource Accountability Audits in China"/>
        <s v="Can FinTech improve corporate environmental, social, and governance performance?—A study based on the dual path of internal financing constraints and external fiscal incentives"/>
        <s v="How do smart city pilots affect the ESG performance of manufacturing firms? evidence from China"/>
        <s v="Corporate social responsibility and social capital"/>
        <s v="Are red or blue companies more likely to go green? Politics and corporate social responsibility"/>
        <s v="Does media attention drive corporate social responsibility?"/>
        <s v="Digital finance and corporate ESG performance: Empirical evidence from listed companies in China"/>
        <m/>
      </sharedItems>
    </cacheField>
    <cacheField name="Authors" numFmtId="0">
      <sharedItems containsBlank="1"/>
    </cacheField>
    <cacheField name="Journal" numFmtId="0">
      <sharedItems containsBlank="1" count="31">
        <s v="Research in International Business and Finance"/>
        <s v="Corporate Social Responsibility and Environmental Management"/>
        <s v="Frontiers in Ecology and Evolution"/>
        <s v="Global Finance Journal"/>
        <s v="Finance Research Letters"/>
        <s v="Sustainability"/>
        <s v="Environmental Science and Pollution Research"/>
        <s v="Journal of Business Ethics"/>
        <s v="Journal of Corporate Finance"/>
        <s v="International Journal of Production Economics"/>
        <s v="Review of Accounting Studies"/>
        <s v="Economic Modelling"/>
        <s v="Frontiers in Psychology"/>
        <s v="Journal of Business Ethics "/>
        <s v="THE JOURNAL OF FINANCE"/>
        <s v="Economics &amp; Sociology"/>
        <s v="Journal of Environmental Management"/>
        <s v="International Business Review"/>
        <s v="Management of Environmental Quality"/>
        <s v="Journal of Cleaner Production"/>
        <s v="Sustainability Accounting, Management and Policy Journal"/>
        <s v="Economic Analysis and Policy"/>
        <s v="Resources Policy"/>
        <s v="Journal of risk and financial management"/>
        <s v="International Journal of Environmental Research and Public Health"/>
        <s v="Frontiers in Environmental Science"/>
        <s v="Journal of Banking &amp; Finance"/>
        <s v="Journal of Financial Economics"/>
        <s v="Journal of Business Research"/>
        <s v="Pacific-Basin Finance Journal"/>
        <m/>
      </sharedItems>
    </cacheField>
    <cacheField name="Affiliation" numFmtId="0">
      <sharedItems containsBlank="1"/>
    </cacheField>
    <cacheField name="Year" numFmtId="0">
      <sharedItems containsString="0" containsBlank="1" containsNumber="1" containsInteger="1" minValue="2012" maxValue="2024"/>
    </cacheField>
    <cacheField name="Classement Journal" numFmtId="0">
      <sharedItems containsBlank="1"/>
    </cacheField>
    <cacheField name="Nombre citations" numFmtId="0">
      <sharedItems containsString="0" containsBlank="1" containsNumber="1" containsInteger="1" minValue="0" maxValue="673"/>
    </cacheField>
    <cacheField name="Nombre références" numFmtId="0">
      <sharedItems containsString="0" containsBlank="1" containsNumber="1" containsInteger="1" minValue="24" maxValue="10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456.711375810184" createdVersion="8" refreshedVersion="8" minRefreshableVersion="3" recordCount="48" xr:uid="{CA22A9EC-91C2-984D-89E8-3267094E95D8}">
  <cacheSource type="worksheet">
    <worksheetSource ref="A1:E49" sheet="GRAPH D3"/>
  </cacheSource>
  <cacheFields count="5">
    <cacheField name="Numéro" numFmtId="0">
      <sharedItems containsSemiMixedTypes="0" containsString="0" containsNumber="1" containsInteger="1" minValue="3" maxValue="61"/>
    </cacheField>
    <cacheField name="Année" numFmtId="0">
      <sharedItems containsSemiMixedTypes="0" containsString="0" containsNumber="1" containsInteger="1" minValue="2012" maxValue="2024" count="12">
        <n v="2023"/>
        <n v="2024"/>
        <n v="2022"/>
        <n v="2020"/>
        <n v="2017"/>
        <n v="2016"/>
        <n v="2015"/>
        <n v="2019"/>
        <n v="2021"/>
        <n v="2018"/>
        <n v="2014"/>
        <n v="2012"/>
      </sharedItems>
    </cacheField>
    <cacheField name="(Expected) theme" numFmtId="0">
      <sharedItems/>
    </cacheField>
    <cacheField name="Theme" numFmtId="0">
      <sharedItems count="48">
        <s v="Level of Digital Financial Development"/>
        <s v="digital economy development"/>
        <s v="digital finance development"/>
        <s v="regional FinTech development"/>
        <s v="Digital finance"/>
        <s v="industry"/>
        <s v="industry + instit theory (legal fram, eco et soc dev)"/>
        <s v="(industry + regulation)"/>
        <s v="digitalisation + industry"/>
        <s v="heavy-polluting industries and peer effect"/>
        <s v="sensitive industries"/>
        <s v="Climate change beliefs + Natural disaster"/>
        <s v="country factors"/>
        <s v="local social responsibility norms"/>
        <s v="national culture"/>
        <s v="Social Trust"/>
        <s v="social capital development"/>
        <s v="EU regulation"/>
        <s v="green finance policy"/>
        <s v="judicial delocalization reform"/>
        <s v="Environmental Cooperation System"/>
        <s v="environmental regulatory system reforms"/>
        <s v="Corporate effective average tax rates"/>
        <s v="environmental protection tax law/heavy-polluting industries"/>
        <s v="green credit policy"/>
        <s v="stringent carbon pricing regulation"/>
        <s v="Tax incentives"/>
        <s v="environmental regulation policy"/>
        <s v="smart city pilot (SCP) policies"/>
        <s v="Islamic financial markets"/>
        <s v="Resource dependence"/>
        <s v="environmental uncertainty "/>
        <s v="development of human capital"/>
        <s v="economic development and common law"/>
        <s v="terrorism level"/>
        <s v="stock market liberalization"/>
        <s v=" industry and institutional factors"/>
        <s v="country's legal origin/Political Institutions"/>
        <s v="institutional factors"/>
        <s v="institutional quality"/>
        <s v="Macro Uncertainty impact"/>
        <s v="country governance environment"/>
        <s v="Country institutional and social context"/>
        <s v="country's legal origin"/>
        <s v="States' political orientation"/>
        <s v="Caractéristiques socio-économiques des consommateurs "/>
        <s v="Objectifs de subvention"/>
        <s v="media attention"/>
      </sharedItems>
    </cacheField>
    <cacheField name="THEME2" numFmtId="0">
      <sharedItems count="7">
        <s v="Développement de la finance digitale"/>
        <s v="Spécificités du secteur d'activité"/>
        <s v="L'importance de la culture"/>
        <s v="L'impact de la réglementation"/>
        <s v="Contexte économique et les facteurs macro"/>
        <s v="Environnement institutionnel et politique"/>
        <s v="Autres"/>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456.719715393519" createdVersion="8" refreshedVersion="8" minRefreshableVersion="3" recordCount="49" xr:uid="{BE29DC07-C775-8142-BE42-C5343735ABFB}">
  <cacheSource type="worksheet">
    <worksheetSource ref="A1:E1048576" sheet="Describ 2"/>
  </cacheSource>
  <cacheFields count="5">
    <cacheField name="Numéro" numFmtId="0">
      <sharedItems containsString="0" containsBlank="1" containsNumber="1" containsInteger="1" minValue="3" maxValue="61"/>
    </cacheField>
    <cacheField name="Article Title" numFmtId="0">
      <sharedItems containsBlank="1"/>
    </cacheField>
    <cacheField name="Authors" numFmtId="0">
      <sharedItems containsBlank="1"/>
    </cacheField>
    <cacheField name="Affiliation" numFmtId="0">
      <sharedItems containsBlank="1" count="15">
        <s v="Italy"/>
        <s v="China"/>
        <s v="USA"/>
        <s v="UK"/>
        <s v="Singapore"/>
        <s v="Indonesia"/>
        <s v="Netherlands"/>
        <s v="Brazil"/>
        <s v="Arabie saoudite"/>
        <s v="Mauritus"/>
        <s v="Spain"/>
        <s v="Australia"/>
        <s v="Portugal"/>
        <s v="France"/>
        <m/>
      </sharedItems>
    </cacheField>
    <cacheField name="Multiple country publication"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457.645072800929" createdVersion="8" refreshedVersion="8" minRefreshableVersion="3" recordCount="61" xr:uid="{57C28352-8562-6147-BAD4-CBEE6CD994B6}">
  <cacheSource type="worksheet">
    <worksheetSource ref="A1:G1048576" sheet="CONTENT 1"/>
  </cacheSource>
  <cacheFields count="6">
    <cacheField name="Article Title" numFmtId="0">
      <sharedItems containsBlank="1"/>
    </cacheField>
    <cacheField name="Scope (region analysed)" numFmtId="0">
      <sharedItems containsBlank="1" count="5">
        <s v="Monde"/>
        <s v="Pays développés"/>
        <s v="Chine"/>
        <s v="Pays émergents"/>
        <m/>
      </sharedItems>
    </cacheField>
    <cacheField name="Scope (industry)" numFmtId="0">
      <sharedItems containsBlank="1" count="6">
        <s v="Industrie financière"/>
        <s v="Global"/>
        <s v="Industries sensibles"/>
        <s v="Industries non financière"/>
        <s v="Autres"/>
        <m/>
      </sharedItems>
    </cacheField>
    <cacheField name="ESG data provider" numFmtId="0">
      <sharedItems containsBlank="1" count="20">
        <s v="MSCI"/>
        <s v="Refinitiv"/>
        <s v="Bloomberg/SynTao"/>
        <s v="Bloomberg/MSCI"/>
        <s v="Bloomberg"/>
        <s v="Hexun"/>
        <s v="Sino-Securities Index (SNSI) ESG Rating system"/>
        <s v="Bloomberg/Refinitiv"/>
        <s v="Bloomberg/Sino-Securities Index (SNSI) ESG Rating system"/>
        <s v="NC"/>
        <s v="MSCI/Refinitiv"/>
        <s v="HuaZheng/Hexun"/>
        <s v="MSCI/Refinitiv/Vigeo"/>
        <s v="RobecoSAM"/>
        <s v="Bloomberg/ Hexun"/>
        <s v="HuaZheng/FTSE Russell"/>
        <s v="HuaZheng"/>
        <s v="HuaZheng/SynTao/Bloomberg"/>
        <s v="Bloomberg/HuaZheng"/>
        <m/>
      </sharedItems>
    </cacheField>
    <cacheField name="Type de notation utilisée" numFmtId="0">
      <sharedItems containsBlank="1" count="5">
        <s v="Score ESG global et composants"/>
        <s v="Score ESG global"/>
        <s v="Autres"/>
        <s v="Scores composés"/>
        <m/>
      </sharedItems>
    </cacheField>
    <cacheField name="Plusieurs fournisseurs de données?" numFmtId="0">
      <sharedItems containsBlank="1" count="3">
        <s v="NON"/>
        <s v="OUI"/>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x v="0"/>
    <s v="Andrea Paltrinieria/Alberto Dreassib/Milena Migliavaccac/Stefano Piserà"/>
    <x v="0"/>
    <s v="Italy"/>
    <n v="2020"/>
    <s v="Q1"/>
    <n v="50"/>
    <n v="39"/>
  </r>
  <r>
    <x v="1"/>
    <s v="Antonella Francesca Cicchiello/Ferdinando Marrazza/Salvatore Perdichizzi"/>
    <x v="1"/>
    <s v="Italy"/>
    <n v="2022"/>
    <s v="Q1"/>
    <n v="23"/>
    <n v="46"/>
  </r>
  <r>
    <x v="2"/>
    <s v="Yingqun Fei/Lifeng Fang/Zhejun Luo/Wenjing Liang"/>
    <x v="2"/>
    <s v="China"/>
    <n v="2024"/>
    <s v="Q2"/>
    <n v="0"/>
    <n v="67"/>
  </r>
  <r>
    <x v="3"/>
    <s v="Qiping Huang/Meimei Lin"/>
    <x v="3"/>
    <s v="USA"/>
    <n v="2022"/>
    <s v="Q1"/>
    <n v="13"/>
    <n v="33"/>
  </r>
  <r>
    <x v="4"/>
    <s v="Linda Y.L. Du/Jianfei Sun"/>
    <x v="4"/>
    <s v="China"/>
    <n v="2023"/>
    <s v="Q1"/>
    <n v="2"/>
    <n v="32"/>
  </r>
  <r>
    <x v="5"/>
    <s v="Fabrizio Crespi/Milena Migliavacca"/>
    <x v="5"/>
    <s v="Italy"/>
    <n v="2020"/>
    <s v="Q2"/>
    <n v="52"/>
    <n v="46"/>
  </r>
  <r>
    <x v="6"/>
    <s v="Jing Wu/Chee Yoong Liew"/>
    <x v="6"/>
    <s v="China/Malaysia"/>
    <n v="2023"/>
    <s v="Q2"/>
    <n v="1"/>
    <n v="81"/>
  </r>
  <r>
    <x v="7"/>
    <s v="Senlin Miao/Gary Gang Tian/Fenghua Wen/Jinli Xiao"/>
    <x v="7"/>
    <s v="China/Australia"/>
    <n v="2023"/>
    <s v="Q1"/>
    <n v="0"/>
    <n v="72"/>
  </r>
  <r>
    <x v="8"/>
    <s v="Chai Bin-Feng/Sultan Sikandar Mirza/Tanveer Ahsan/Muhammad Azeem Qureshi"/>
    <x v="1"/>
    <s v="China/France/Norway"/>
    <n v="2023"/>
    <s v="Q1"/>
    <n v="1"/>
    <n v="70"/>
  </r>
  <r>
    <x v="9"/>
    <s v="Michele Rubino/Ilaria Mastrorocco/Giovanni Maria Garegnani"/>
    <x v="1"/>
    <s v="Italy"/>
    <n v="2024"/>
    <s v="Q1"/>
    <n v="0"/>
    <n v="72"/>
  </r>
  <r>
    <x v="10"/>
    <s v="Ye Cai/Carrie H. Pan/Meir Statman"/>
    <x v="8"/>
    <s v="USA"/>
    <n v="2016"/>
    <s v="Q1"/>
    <n v="151"/>
    <n v="51"/>
  </r>
  <r>
    <x v="11"/>
    <s v="Jiangyuan Hou/Yanping Wang/Mingyue Du"/>
    <x v="5"/>
    <s v="China"/>
    <n v="2023"/>
    <s v="Q2"/>
    <n v="0"/>
    <n v="68"/>
  </r>
  <r>
    <x v="12"/>
    <s v="Mengdi Zhang/Qiao Shen/Zhiheng Zhao/Shuaian Wang/George Q. Huangc"/>
    <x v="9"/>
    <s v="China"/>
    <n v="2024"/>
    <s v="Q1"/>
    <n v="0"/>
    <n v="46"/>
  </r>
  <r>
    <x v="13"/>
    <s v="Qingkai Dong/Aneesh Raghunandan/Shivaram Rajgopal"/>
    <x v="10"/>
    <s v="UK/USA/China"/>
    <n v="2023"/>
    <s v="Q1"/>
    <n v="0"/>
    <n v="27"/>
  </r>
  <r>
    <x v="14"/>
    <s v="Xiaohang Ren/Gudian Zenga/Xianming Sun"/>
    <x v="11"/>
    <s v="China"/>
    <n v="2023"/>
    <s v="Q1"/>
    <n v="28"/>
    <n v="46"/>
  </r>
  <r>
    <x v="15"/>
    <s v="Shi Qiang/Chen Gang/Huang Dawei"/>
    <x v="12"/>
    <s v="China"/>
    <n v="2023"/>
    <s v="Q1"/>
    <n v="5"/>
    <n v="53"/>
  </r>
  <r>
    <x v="16"/>
    <s v="Hui Zhao/Ao Lei/Yuhui Li/Dingjun Hong"/>
    <x v="5"/>
    <s v="China"/>
    <n v="2023"/>
    <s v="Q2"/>
    <n v="2"/>
    <n v="107"/>
  </r>
  <r>
    <x v="17"/>
    <s v="Yuxin Ning/Yihan Zhang"/>
    <x v="5"/>
    <s v="China"/>
    <n v="2023"/>
    <s v="Q2"/>
    <n v="6"/>
    <n v="41"/>
  </r>
  <r>
    <x v="18"/>
    <s v="Leyuan You"/>
    <x v="13"/>
    <s v="USA"/>
    <n v="2024"/>
    <s v="Q1"/>
    <n v="4"/>
    <n v="67"/>
  </r>
  <r>
    <x v="19"/>
    <s v="Qi Chen/Menghan Li"/>
    <x v="11"/>
    <s v="China"/>
    <n v="2024"/>
    <s v="Q1"/>
    <n v="0"/>
    <n v="30"/>
  </r>
  <r>
    <x v="20"/>
    <s v="Luca Gandullia/Stefano Piserà"/>
    <x v="1"/>
    <s v="Italy"/>
    <n v="2019"/>
    <s v="Q1"/>
    <n v="21"/>
    <n v="75"/>
  </r>
  <r>
    <x v="21"/>
    <s v="HAO LIANG/LUC RENNEBOOG"/>
    <x v="14"/>
    <s v="Singapore/Netherlands"/>
    <n v="2017"/>
    <s v="Q1"/>
    <n v="547"/>
    <n v="59"/>
  </r>
  <r>
    <x v="22"/>
    <s v="Daniela Coluccia/Stefano Fontana/Silvia Solimene"/>
    <x v="5"/>
    <s v="Italy"/>
    <n v="2018"/>
    <s v="Q2"/>
    <n v="37"/>
    <n v="101"/>
  </r>
  <r>
    <x v="23"/>
    <s v="Prima Naomi/Iqbal Akbar"/>
    <x v="15"/>
    <s v="Indonesia"/>
    <n v="2021"/>
    <s v="Q2"/>
    <n v="21"/>
    <n v="47"/>
  </r>
  <r>
    <x v="24"/>
    <s v="Xu He/Qinlei Jing/Hao Chen"/>
    <x v="16"/>
    <s v="China"/>
    <n v="2023"/>
    <s v="Q1"/>
    <n v="27"/>
    <n v="24"/>
  </r>
  <r>
    <x v="25"/>
    <s v="Ni Lei/Qin Miao/Xin Yao"/>
    <x v="11"/>
    <s v="China"/>
    <n v="2023"/>
    <s v="Q1"/>
    <n v="21"/>
    <n v="66"/>
  </r>
  <r>
    <x v="26"/>
    <s v="Jiyoung Shin/Jon Jungbien Moon/Jingoo Kang"/>
    <x v="17"/>
    <s v="Netherlands/Singapore/South Korea"/>
    <n v="2023"/>
    <s v="Q1"/>
    <n v="35"/>
    <n v="96"/>
  </r>
  <r>
    <x v="27"/>
    <s v="Alan Bandeira Pinheiro/Joina Ijuniclair Arruda Silva dos Santos/Ana Paula Mussi Szabo Cherobim/Andréa Paula Segatto"/>
    <x v="18"/>
    <s v="Brazil"/>
    <n v="2023"/>
    <s v="Q2"/>
    <n v="7"/>
    <n v="69"/>
  </r>
  <r>
    <x v="28"/>
    <s v="Alexandre Sanches Garcia/Wesley Mendes-Da-Silva/Renato J. Orsato "/>
    <x v="19"/>
    <s v="Brazil"/>
    <n v="2017"/>
    <s v="Q1"/>
    <n v="380"/>
    <n v="76"/>
  </r>
  <r>
    <x v="29"/>
    <s v="Maha Alandejani/Habiba Al-Shaer"/>
    <x v="5"/>
    <s v="Arabie saoudite/Angleterre"/>
    <n v="2023"/>
    <s v="Q2"/>
    <n v="10"/>
    <n v="63"/>
  </r>
  <r>
    <x v="30"/>
    <s v="Oren Mooneeapen/Subhash Abhayawansa/Naushad Mamode Khan"/>
    <x v="20"/>
    <s v="Mauritus/Australia"/>
    <n v="2022"/>
    <s v="Q2"/>
    <n v="47"/>
    <n v="90"/>
  </r>
  <r>
    <x v="31"/>
    <s v="M. Belén Lozano/Jennifer Martínez-Ferrero"/>
    <x v="0"/>
    <s v="Spain"/>
    <n v="2022"/>
    <s v="Q1"/>
    <n v="24"/>
    <n v="89"/>
  </r>
  <r>
    <x v="32"/>
    <s v="Eduardo Ortas/Igor Alvarez/Jacques Jaussaud/Ainhoa Garayar"/>
    <x v="19"/>
    <s v="Spain/France"/>
    <n v="2015"/>
    <s v="Q1"/>
    <n v="126"/>
    <n v="73"/>
  </r>
  <r>
    <x v="33"/>
    <s v="David Castillo-Merino/Gonzalo Rodríguez-Pérez"/>
    <x v="5"/>
    <s v="Spain"/>
    <n v="2021"/>
    <s v="Q2"/>
    <n v="16"/>
    <n v="28"/>
  </r>
  <r>
    <x v="34"/>
    <s v="Hamzeh Al Amosh/Saleh F. A. Khatib/Husam Ananzeh"/>
    <x v="1"/>
    <s v="Arabie saoudite/Malaisie/Qatar/Jordanie"/>
    <n v="2023"/>
    <s v="Q1"/>
    <n v="12"/>
    <n v="68"/>
  </r>
  <r>
    <x v="35"/>
    <s v="Zhichao Yin/Xinqi Li/Dengkui Si/Xiaolin Li"/>
    <x v="21"/>
    <s v="China"/>
    <n v="2023"/>
    <s v="Q1"/>
    <n v="7"/>
    <n v="67"/>
  </r>
  <r>
    <x v="36"/>
    <s v="Yiming Cheng/Bo Zeng/Weixing Lin"/>
    <x v="22"/>
    <s v="China"/>
    <n v="2024"/>
    <s v="Q1"/>
    <n v="0"/>
    <n v="66"/>
  </r>
  <r>
    <x v="37"/>
    <s v="Chyi Lin Lee/Jian Liang"/>
    <x v="19"/>
    <s v="Australia"/>
    <n v="2024"/>
    <s v="Q1"/>
    <n v="1"/>
    <n v="83"/>
  </r>
  <r>
    <x v="38"/>
    <s v="Bruna Miranda/Catarina Delgado/Manuel Castelo Branco"/>
    <x v="23"/>
    <s v="Portugal"/>
    <n v="2023"/>
    <s v="Q2"/>
    <n v="4"/>
    <n v="85"/>
  </r>
  <r>
    <x v="39"/>
    <s v="Naiping Zhu/Yueyong Zhou/Siyi Zhang/Jin Yan"/>
    <x v="6"/>
    <s v="China"/>
    <n v="2023"/>
    <s v="Q2"/>
    <n v="9"/>
    <n v="77"/>
  </r>
  <r>
    <x v="40"/>
    <s v="Weiwei Mu/Kefu Liu/Yunqing Tao/Yongwei Ye"/>
    <x v="4"/>
    <s v="China"/>
    <n v="2023"/>
    <s v="Q1"/>
    <n v="97"/>
    <n v="27"/>
  </r>
  <r>
    <x v="41"/>
    <s v="Yingzheng Yan/Qiuwang Cheng/Menglan Huang/Qiaohua Lin/Wenhe Lin"/>
    <x v="24"/>
    <s v="China"/>
    <n v="2023"/>
    <s v="Q2"/>
    <n v="21"/>
    <n v="62"/>
  </r>
  <r>
    <x v="42"/>
    <s v="Pengcheng Du/Shijun Huang/Yu Hong/Woran Wu"/>
    <x v="25"/>
    <s v="China"/>
    <n v="2022"/>
    <s v="Q2"/>
    <n v="21"/>
    <n v="58"/>
  </r>
  <r>
    <x v="43"/>
    <s v="Haisheng Tang/Jeng-Bang Wang/Chung-Ya Ou"/>
    <x v="25"/>
    <s v="China/Taiwan"/>
    <n v="2024"/>
    <s v="Q2"/>
    <n v="0"/>
    <n v="93"/>
  </r>
  <r>
    <x v="44"/>
    <s v="Anand Jha/James Cox"/>
    <x v="26"/>
    <s v="USA"/>
    <n v="2015"/>
    <s v="Q1"/>
    <n v="205"/>
    <n v="80"/>
  </r>
  <r>
    <x v="45"/>
    <s v="Alberta Di Giuli/Leonard Kostovetsky"/>
    <x v="27"/>
    <s v="France/USA"/>
    <n v="2014"/>
    <s v="Q1"/>
    <n v="673"/>
    <n v="29"/>
  </r>
  <r>
    <x v="46"/>
    <s v="Stelios C. Zyglidopoulos/Andreas P. Georgiadis/Craig E. Carroll/Donald S. Siegel"/>
    <x v="28"/>
    <s v="UK/USA"/>
    <n v="2012"/>
    <s v="Q1"/>
    <n v="221"/>
    <n v="72"/>
  </r>
  <r>
    <x v="47"/>
    <s v="Xiaohang Ren/Gudian Zenga/Yang Zhao"/>
    <x v="29"/>
    <s v="China"/>
    <n v="2023"/>
    <s v="Q1"/>
    <n v="92"/>
    <n v="61"/>
  </r>
  <r>
    <x v="48"/>
    <m/>
    <x v="3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n v="25"/>
    <x v="0"/>
    <s v="External Factors (digital finance development)"/>
    <x v="0"/>
    <x v="0"/>
  </r>
  <r>
    <n v="48"/>
    <x v="1"/>
    <s v="External Factors (digital economy)"/>
    <x v="1"/>
    <x v="0"/>
  </r>
  <r>
    <n v="53"/>
    <x v="0"/>
    <s v="External Factors (digital finance)"/>
    <x v="2"/>
    <x v="0"/>
  </r>
  <r>
    <n v="55"/>
    <x v="2"/>
    <s v="External Factors (regional FinTech development)"/>
    <x v="3"/>
    <x v="0"/>
  </r>
  <r>
    <n v="61"/>
    <x v="0"/>
    <s v="External Factors (digital finance)"/>
    <x v="4"/>
    <x v="0"/>
  </r>
  <r>
    <n v="8"/>
    <x v="0"/>
    <s v="External Factors (Industry)"/>
    <x v="5"/>
    <x v="1"/>
  </r>
  <r>
    <n v="9"/>
    <x v="3"/>
    <s v="External Factors (Industry)"/>
    <x v="6"/>
    <x v="1"/>
  </r>
  <r>
    <n v="19"/>
    <x v="1"/>
    <s v="External Factors (industry + regulation)"/>
    <x v="7"/>
    <x v="1"/>
  </r>
  <r>
    <n v="21"/>
    <x v="0"/>
    <s v="External Factors (industry and peer effect)"/>
    <x v="8"/>
    <x v="1"/>
  </r>
  <r>
    <n v="23"/>
    <x v="0"/>
    <s v="External Factors (industry and peer effect)"/>
    <x v="9"/>
    <x v="1"/>
  </r>
  <r>
    <n v="38"/>
    <x v="4"/>
    <s v="External Factors (Industry)"/>
    <x v="10"/>
    <x v="1"/>
  </r>
  <r>
    <n v="7"/>
    <x v="2"/>
    <s v="External Factors (Climate change beliefs)"/>
    <x v="11"/>
    <x v="2"/>
  </r>
  <r>
    <n v="17"/>
    <x v="5"/>
    <s v="External Factors (country factors)"/>
    <x v="12"/>
    <x v="2"/>
  </r>
  <r>
    <n v="26"/>
    <x v="1"/>
    <s v="External Factors (social norms)"/>
    <x v="13"/>
    <x v="2"/>
  </r>
  <r>
    <n v="36"/>
    <x v="0"/>
    <s v="External Factors (national culture)"/>
    <x v="14"/>
    <x v="2"/>
  </r>
  <r>
    <n v="50"/>
    <x v="0"/>
    <s v="External Factors (Country-level social trust)"/>
    <x v="15"/>
    <x v="2"/>
  </r>
  <r>
    <n v="58"/>
    <x v="6"/>
    <s v="External Factors (social capital)"/>
    <x v="16"/>
    <x v="2"/>
  </r>
  <r>
    <n v="4"/>
    <x v="2"/>
    <s v="External Factors (Regulation)"/>
    <x v="17"/>
    <x v="3"/>
  </r>
  <r>
    <n v="10"/>
    <x v="0"/>
    <s v="External Factors (green finance)"/>
    <x v="18"/>
    <x v="3"/>
  </r>
  <r>
    <n v="11"/>
    <x v="0"/>
    <s v="External Factors (Regulation)"/>
    <x v="19"/>
    <x v="3"/>
  </r>
  <r>
    <n v="22"/>
    <x v="0"/>
    <s v="External Factors (policy)"/>
    <x v="20"/>
    <x v="3"/>
  </r>
  <r>
    <n v="27"/>
    <x v="1"/>
    <s v="External Factors (Regulation)"/>
    <x v="21"/>
    <x v="3"/>
  </r>
  <r>
    <n v="30"/>
    <x v="7"/>
    <s v="External Factors (tax policy)"/>
    <x v="22"/>
    <x v="3"/>
  </r>
  <r>
    <n v="34"/>
    <x v="0"/>
    <s v="External Factors (environmental tax laws)"/>
    <x v="23"/>
    <x v="3"/>
  </r>
  <r>
    <n v="35"/>
    <x v="0"/>
    <s v="External Factors (green credit policy)"/>
    <x v="24"/>
    <x v="3"/>
  </r>
  <r>
    <n v="49"/>
    <x v="1"/>
    <s v="External Factors (carbon regulation initiatives)"/>
    <x v="25"/>
    <x v="3"/>
  </r>
  <r>
    <n v="51"/>
    <x v="0"/>
    <s v="External Factors (tax incentives)"/>
    <x v="26"/>
    <x v="3"/>
  </r>
  <r>
    <n v="54"/>
    <x v="0"/>
    <s v="External Factors (environmental regulation policy)"/>
    <x v="27"/>
    <x v="3"/>
  </r>
  <r>
    <n v="56"/>
    <x v="1"/>
    <s v="External Factors (smart city pilot (SCP) policies)"/>
    <x v="28"/>
    <x v="3"/>
  </r>
  <r>
    <n v="3"/>
    <x v="3"/>
    <s v="External Factors (Islamic finance development)"/>
    <x v="29"/>
    <x v="4"/>
  </r>
  <r>
    <n v="5"/>
    <x v="1"/>
    <s v="External Factors (Resource dependence)"/>
    <x v="30"/>
    <x v="4"/>
  </r>
  <r>
    <n v="14"/>
    <x v="0"/>
    <s v="External Factors (environmental uncertainty)"/>
    <x v="31"/>
    <x v="4"/>
  </r>
  <r>
    <n v="33"/>
    <x v="8"/>
    <s v="External Factors (Natural resources + eco dev)"/>
    <x v="32"/>
    <x v="4"/>
  </r>
  <r>
    <n v="41"/>
    <x v="2"/>
    <s v="External Factors (country-level drivers/emerging countries)"/>
    <x v="33"/>
    <x v="4"/>
  </r>
  <r>
    <n v="46"/>
    <x v="0"/>
    <s v="External Factors (terrorist attacks)"/>
    <x v="34"/>
    <x v="4"/>
  </r>
  <r>
    <n v="47"/>
    <x v="0"/>
    <s v="External Factors (liberalization)"/>
    <x v="35"/>
    <x v="4"/>
  </r>
  <r>
    <n v="15"/>
    <x v="1"/>
    <s v="External Factors (market and institutional factors)"/>
    <x v="36"/>
    <x v="5"/>
  </r>
  <r>
    <n v="31"/>
    <x v="4"/>
    <s v="External Factors (country's legal origin)"/>
    <x v="37"/>
    <x v="5"/>
  </r>
  <r>
    <n v="32"/>
    <x v="9"/>
    <s v="External Factors (institutional factors)"/>
    <x v="38"/>
    <x v="5"/>
  </r>
  <r>
    <n v="37"/>
    <x v="0"/>
    <s v="External Factors (country's institutional quality)"/>
    <x v="39"/>
    <x v="5"/>
  </r>
  <r>
    <n v="39"/>
    <x v="0"/>
    <s v="External Factors (three macro uncertainty factors)"/>
    <x v="40"/>
    <x v="5"/>
  </r>
  <r>
    <n v="40"/>
    <x v="2"/>
    <s v="External Factors (country's governance landscape)"/>
    <x v="41"/>
    <x v="5"/>
  </r>
  <r>
    <n v="44"/>
    <x v="6"/>
    <s v="External Factors (country-specific social and institutional schemes)"/>
    <x v="42"/>
    <x v="5"/>
  </r>
  <r>
    <n v="45"/>
    <x v="8"/>
    <s v="External Factors (country and legal origin)"/>
    <x v="43"/>
    <x v="5"/>
  </r>
  <r>
    <n v="59"/>
    <x v="10"/>
    <s v="External Factors (Politics)"/>
    <x v="44"/>
    <x v="5"/>
  </r>
  <r>
    <n v="18"/>
    <x v="0"/>
    <s v="External Factors (consumer socio-economic status)"/>
    <x v="45"/>
    <x v="6"/>
  </r>
  <r>
    <n v="20"/>
    <x v="0"/>
    <s v="External Factors (subsidies' targets)"/>
    <x v="46"/>
    <x v="6"/>
  </r>
  <r>
    <n v="60"/>
    <x v="11"/>
    <s v="External Factors (media attention)"/>
    <x v="47"/>
    <x v="6"/>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n v="3"/>
    <s v="Islamic finance development and banking ESG scores: Evidence from a cross-country analysis"/>
    <s v="Andrea Paltrinieria/Alberto Dreassib/Milena Migliavaccac/Stefano Piserà"/>
    <x v="0"/>
    <m/>
  </r>
  <r>
    <n v="4"/>
    <s v="Non-financial disclosure regulation and environmental, social, and governance (ESG) performance: The case of EU and US firms"/>
    <s v="Antonella Francesca Cicchiello/Ferdinando Marrazza/Salvatore Perdichizzi"/>
    <x v="0"/>
    <m/>
  </r>
  <r>
    <n v="5"/>
    <s v="Resource dependence and enterprise ESG performance: an empirical study based on A-share listed companies"/>
    <s v="Yingqun Fei/Lifeng Fang/Zhejun Luo/Wenjing Liang"/>
    <x v="1"/>
    <m/>
  </r>
  <r>
    <n v="7"/>
    <s v="Do climate risk beliefs shape corporate social responsibility?"/>
    <s v="Qiping Huang/Meimei Lin"/>
    <x v="2"/>
    <m/>
  </r>
  <r>
    <n v="8"/>
    <s v="Washing away their stigma? The ESG of Sin firms"/>
    <s v="Linda Y.L. Du/Jianfei Sun"/>
    <x v="1"/>
    <m/>
  </r>
  <r>
    <n v="9"/>
    <s v="The Determinants of ESG Rating in the Financial Industry: The Same Old Story or a Different Tale?"/>
    <s v="Fabrizio Crespi/Milena Migliavacca"/>
    <x v="0"/>
    <m/>
  </r>
  <r>
    <n v="10"/>
    <s v="Green finance and environmental, social, and governance: evidence from Chinese listed companies"/>
    <s v="Jing Wu/Chee Yoong Liew"/>
    <x v="1"/>
    <s v="OUI"/>
  </r>
  <r>
    <n v="11"/>
    <s v="The Independence of Judges and Corporate Social Responsibility"/>
    <s v="Senlin Miao/Gary Gang Tian/Fenghua Wen/Jinli Xiao"/>
    <x v="1"/>
    <s v="OUI"/>
  </r>
  <r>
    <n v="14"/>
    <s v="How uncertainty can determine corporate ESG performance?"/>
    <s v="Chai Bin-Feng/Sultan Sikandar Mirza/Tanveer Ahsan/Muhammad Azeem Qureshi"/>
    <x v="1"/>
    <s v="OUI"/>
  </r>
  <r>
    <n v="15"/>
    <s v="The influence of market and institutional factors on ESG rating disagreement"/>
    <s v="Michele Rubino/Ilaria Mastrorocco/Giovanni Maria Garegnani"/>
    <x v="0"/>
    <m/>
  </r>
  <r>
    <n v="17"/>
    <s v="Why do countries matter so much in corporate social performance?"/>
    <s v="Ye Cai/Carrie H. Pan/Meir Statman"/>
    <x v="2"/>
    <m/>
  </r>
  <r>
    <n v="18"/>
    <s v="Friend or Foe: How Do Consumers and Producers Affect the ESG Rating Index? Evidence from China's Market of Organic Milk"/>
    <s v="Jiangyuan Hou/Yanping Wang/Mingyue Du"/>
    <x v="1"/>
    <m/>
  </r>
  <r>
    <n v="19"/>
    <s v="Commitment or rent-seeking? Government incentive policies for ESG reporting in sustainable e-commerce logistics"/>
    <s v="Mengdi Zhang/Qiao Shen/Zhiheng Zhao/Shuaian Wang/George Q. Huangc"/>
    <x v="1"/>
    <m/>
  </r>
  <r>
    <n v="20"/>
    <s v="When do firms deliver on the jobs they promise in return for state aid?"/>
    <s v="Qingkai Dong/Aneesh Raghunandan/Shivaram Rajgopal"/>
    <x v="3"/>
    <s v="OUI"/>
  </r>
  <r>
    <n v="21"/>
    <s v="The peer effect of digital transformation and corporate environmental performance: Empirical evidence from listed companies in China"/>
    <s v="Xiaohang Ren/Gudian Zenga/Xianming Sun"/>
    <x v="1"/>
    <m/>
  </r>
  <r>
    <n v="22"/>
    <s v="Environmental cooperation system, ESG performance and corporate green innovation: Empirical evidence from China"/>
    <s v="Shi Qiang/Chen Gang/Huang Dawei"/>
    <x v="1"/>
    <m/>
  </r>
  <r>
    <n v="23"/>
    <s v="The Sectoral and Regional Peer Influences on Heavy-Pollution Corporate Environmental, Social, and Governance Performance"/>
    <s v="Hui Zhao/Ao Lei/Yuhui Li/Dingjun Hong"/>
    <x v="1"/>
    <m/>
  </r>
  <r>
    <n v="25"/>
    <s v="Does Digital Finance Improve Corporate ESG Performance? An Intermediary Role Based on Financing Constraints"/>
    <s v="Yuxin Ning/Yihan Zhang"/>
    <x v="1"/>
    <m/>
  </r>
  <r>
    <n v="26"/>
    <s v="The Impact of Social Norms of Responsibility on Corporate Social Responsibility Short Title: The Impact of Social Norms of Responsibility on Corporate Social Responsibility"/>
    <s v="Leyuan You"/>
    <x v="2"/>
    <m/>
  </r>
  <r>
    <n v="27"/>
    <s v="Environmental regulatory system reform and corporate ESG ratings: Evidence from China"/>
    <s v="Qi Chen/Menghan Li"/>
    <x v="1"/>
    <m/>
  </r>
  <r>
    <n v="30"/>
    <s v="Do income taxes affect corporate social responsibility? Evidence from European-listed companies"/>
    <s v="Luca Gandullia/Stefano Piserà"/>
    <x v="0"/>
    <m/>
  </r>
  <r>
    <n v="31"/>
    <s v="On the Foundations of Corporate Social Responsibility"/>
    <s v="HAO LIANG/LUC RENNEBOOG"/>
    <x v="4"/>
    <s v="OUI"/>
  </r>
  <r>
    <n v="32"/>
    <s v="Does institutional context affect CSR disclosure? A study on Eurostoxx 50"/>
    <s v="Daniela Coluccia/Stefano Fontana/Silvia Solimene"/>
    <x v="0"/>
    <m/>
  </r>
  <r>
    <n v="33"/>
    <s v="BEYOND SUSTAINABILITY: EMPIRICAL EVIDENCE FROM OECD COUNTRIES ON THE CONNECTION AMONG NATURAL RESOURCES, ESG PERFORMANCES, AND ECONOMIC DEVELOPMENT"/>
    <s v="Prima Naomi/Iqbal Akbar"/>
    <x v="5"/>
    <m/>
  </r>
  <r>
    <n v="34"/>
    <s v="The impact of environmental tax laws on heavy-polluting enterprise ESG performance: A stakeholder behavior perspective"/>
    <s v="Xu He/Qinlei Jing/Hao Chen"/>
    <x v="1"/>
    <m/>
  </r>
  <r>
    <n v="35"/>
    <s v="Does the implementation of green credit policy improve the ESG performance of enterprises? Evidence from a quasi-natural experiment in China"/>
    <s v="Ni Lei/Qin Miao/Xin Yao"/>
    <x v="1"/>
    <m/>
  </r>
  <r>
    <n v="36"/>
    <s v="Where does ESG pay? The role of national culture in moderating the relationship between ESG performance and financial performance"/>
    <s v="Jiyoung Shin/Jon Jungbien Moon/Jingoo Kang"/>
    <x v="6"/>
    <s v="OUI"/>
  </r>
  <r>
    <n v="37"/>
    <s v="What drives environmental, social and governance (ESG) performance? The role of institutional quality"/>
    <s v="Alan Bandeira Pinheiro/Joina Ijuniclair Arruda Silva dos Santos/Ana Paula Mussi Szabo Cherobim/Andréa Paula Segatto"/>
    <x v="7"/>
    <m/>
  </r>
  <r>
    <n v="38"/>
    <s v="Sensitive industries produce better ESG performance: Evidence from emerging markets"/>
    <s v="Alexandre Sanches Garcia/Wesley Mendes-Da-Silva/Renato J. Orsato "/>
    <x v="7"/>
    <m/>
  </r>
  <r>
    <n v="39"/>
    <s v="Macro Uncertainty Impacts on ESG Performance and Carbon Emission Reduction Targets"/>
    <s v="Maha Alandejani/Habiba Al-Shaer"/>
    <x v="8"/>
    <s v="OUI"/>
  </r>
  <r>
    <n v="40"/>
    <s v="The influence of the country governance environment on corporate environmental, social and governance (ESG) performance"/>
    <s v="Oren Mooneeapen/Subhash Abhayawansa/Naushad Mamode Khan"/>
    <x v="9"/>
    <s v="OUI"/>
  </r>
  <r>
    <n v="41"/>
    <s v="Do emerging and developed countries differ in terms of sustainable performance? Analysis of board, ownership and country-level factors"/>
    <s v="M. Belén Lozano/Jennifer Martínez-Ferrero"/>
    <x v="10"/>
    <m/>
  </r>
  <r>
    <n v="44"/>
    <s v="The impact of institutional and social context on corporate environmental, social and governance performance of companies committed to voluntary corporate social responsibility initiatives"/>
    <s v="Eduardo Ortas/Igor Alvarez/Jacques Jaussaud/Ainhoa Garayar"/>
    <x v="10"/>
    <s v="OUI"/>
  </r>
  <r>
    <n v="45"/>
    <s v="The Effects of Legal Origin and Corporate Governance on Financial Firms' Sustainability Performance"/>
    <s v="David Castillo-Merino/Gonzalo Rodríguez-Pérez"/>
    <x v="10"/>
    <m/>
  </r>
  <r>
    <n v="46"/>
    <s v="Terrorist attacks and environmental social and governance performance: Evidence from cross-country panel data"/>
    <s v="Hamzeh Al Amosh/Saleh F. A. Khatib/Husam Ananzeh"/>
    <x v="8"/>
    <s v="OUI"/>
  </r>
  <r>
    <n v="47"/>
    <s v="China stock market liberalization and company ESG performance: The mediating effect of investor attention"/>
    <s v="Zhichao Yin/Xinqi Li/Dengkui Si/Xiaolin Li"/>
    <x v="1"/>
    <m/>
  </r>
  <r>
    <n v="48"/>
    <s v="Heterogenous effects of inclusive digital economy and resource distribution mismatch on corporate ESG performance in China"/>
    <s v="Yiming Cheng/Bo Zeng/Weixing Lin"/>
    <x v="1"/>
    <m/>
  </r>
  <r>
    <n v="49"/>
    <s v="The effect of carbon regulation initiatives on corporate ESG performance in real estate sector: International evidence"/>
    <s v="Chyi Lin Lee/Jian Liang"/>
    <x v="11"/>
    <m/>
  </r>
  <r>
    <n v="50"/>
    <s v="Board Characteristics, Social Trust and ESG Performance in the European Banking Sector"/>
    <s v="Bruna Miranda/Catarina Delgado/Manuel Castelo Branco"/>
    <x v="12"/>
    <m/>
  </r>
  <r>
    <n v="51"/>
    <s v="Tax incentives and environmental, social, and governance performance: empirical evidence from China"/>
    <s v="Naiping Zhu/Yueyong Zhou/Siyi Zhang/Jin Yan"/>
    <x v="1"/>
    <m/>
  </r>
  <r>
    <n v="53"/>
    <s v="Digital finance and corporate ESG"/>
    <s v="Weiwei Mu/Kefu Liu/Yunqing Tao/Yongwei Ye"/>
    <x v="1"/>
    <m/>
  </r>
  <r>
    <n v="54"/>
    <s v="Government Environmental Regulation and Corporate ESG Performance: Evidence from Natural Resource Accountability Audits in China"/>
    <s v="Yingzheng Yan/Qiuwang Cheng/Menglan Huang/Qiaohua Lin/Wenhe Lin"/>
    <x v="1"/>
    <m/>
  </r>
  <r>
    <n v="55"/>
    <s v="Can FinTech improve corporate environmental, social, and governance performance?—A study based on the dual path of internal financing constraints and external fiscal incentives"/>
    <s v="Pengcheng Du/Shijun Huang/Yu Hong/Woran Wu"/>
    <x v="1"/>
    <m/>
  </r>
  <r>
    <n v="56"/>
    <s v="How do smart city pilots affect the ESG performance of manufacturing firms? evidence from China"/>
    <s v="Haisheng Tang/Jeng-Bang Wang/Chung-Ya Ou"/>
    <x v="1"/>
    <s v="OUI"/>
  </r>
  <r>
    <n v="58"/>
    <s v="Corporate social responsibility and social capital"/>
    <s v="Anand Jha/James Cox"/>
    <x v="2"/>
    <m/>
  </r>
  <r>
    <n v="59"/>
    <s v="Are red or blue companies more likely to go green? Politics and corporate social responsibility"/>
    <s v="Alberta Di Giuli/Leonard Kostovetsky"/>
    <x v="13"/>
    <s v="OUI"/>
  </r>
  <r>
    <n v="60"/>
    <s v="Does media attention drive corporate social responsibility?"/>
    <s v="Stelios C. Zyglidopoulos/Andreas P. Georgiadis/Craig E. Carroll/Donald S. Siegel"/>
    <x v="3"/>
    <s v="OUI"/>
  </r>
  <r>
    <n v="61"/>
    <s v="Digital finance and corporate ESG performance: Empirical evidence from listed companies in China"/>
    <s v="Xiaohang Ren/Gudian Zenga/Yang Zhao"/>
    <x v="1"/>
    <m/>
  </r>
  <r>
    <m/>
    <m/>
    <m/>
    <x v="14"/>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s v="Islamic finance development and banking ESG scores: Evidence from a cross-country analysis"/>
    <x v="0"/>
    <x v="0"/>
    <x v="0"/>
    <x v="0"/>
    <x v="0"/>
  </r>
  <r>
    <s v="Non-financial disclosure regulation and environmental, social, and governance (ESG) performance: The case of EU and US firms"/>
    <x v="1"/>
    <x v="1"/>
    <x v="1"/>
    <x v="1"/>
    <x v="0"/>
  </r>
  <r>
    <s v="Resource dependence and enterprise ESG performance: an empirical study based on A-share listed companies"/>
    <x v="2"/>
    <x v="1"/>
    <x v="2"/>
    <x v="0"/>
    <x v="1"/>
  </r>
  <r>
    <s v="Do climate risk beliefs shape corporate social responsibility?"/>
    <x v="0"/>
    <x v="1"/>
    <x v="3"/>
    <x v="0"/>
    <x v="1"/>
  </r>
  <r>
    <s v="Washing away their stigma? The ESG of Sin firms"/>
    <x v="0"/>
    <x v="2"/>
    <x v="0"/>
    <x v="0"/>
    <x v="0"/>
  </r>
  <r>
    <s v="The Determinants of ESG Rating in the Financial Industry: The Same Old Story or a Different Tale?"/>
    <x v="0"/>
    <x v="0"/>
    <x v="0"/>
    <x v="0"/>
    <x v="0"/>
  </r>
  <r>
    <s v="Green finance and environmental, social, and governance: evidence from Chinese listed companies"/>
    <x v="2"/>
    <x v="3"/>
    <x v="4"/>
    <x v="0"/>
    <x v="0"/>
  </r>
  <r>
    <s v="The Independence of Judges and Corporate Social Responsibility"/>
    <x v="2"/>
    <x v="1"/>
    <x v="5"/>
    <x v="1"/>
    <x v="0"/>
  </r>
  <r>
    <s v="How uncertainty can determine corporate ESG performance?"/>
    <x v="2"/>
    <x v="3"/>
    <x v="6"/>
    <x v="0"/>
    <x v="0"/>
  </r>
  <r>
    <s v="The influence of market and institutional factors on ESG rating disagreement"/>
    <x v="0"/>
    <x v="1"/>
    <x v="7"/>
    <x v="1"/>
    <x v="1"/>
  </r>
  <r>
    <s v="Why do countries matter so much in corporate social performance?"/>
    <x v="0"/>
    <x v="1"/>
    <x v="0"/>
    <x v="0"/>
    <x v="0"/>
  </r>
  <r>
    <s v="Friend or Foe: How Do Consumers and Producers Affect the ESG Rating Index? Evidence from China's Market of Organic Milk"/>
    <x v="2"/>
    <x v="4"/>
    <x v="8"/>
    <x v="0"/>
    <x v="1"/>
  </r>
  <r>
    <s v="Commitment or rent-seeking? Government incentive policies for ESG reporting in sustainable e-commerce logistics"/>
    <x v="0"/>
    <x v="4"/>
    <x v="9"/>
    <x v="2"/>
    <x v="0"/>
  </r>
  <r>
    <s v="When do firms deliver on the jobs they promise in return for state aid?"/>
    <x v="1"/>
    <x v="1"/>
    <x v="10"/>
    <x v="0"/>
    <x v="1"/>
  </r>
  <r>
    <s v="The peer effect of digital transformation and corporate environmental performance: Empirical evidence from listed companies in China"/>
    <x v="2"/>
    <x v="3"/>
    <x v="4"/>
    <x v="2"/>
    <x v="0"/>
  </r>
  <r>
    <s v="Environmental cooperation system, ESG performance and corporate green innovation: Empirical evidence from China"/>
    <x v="2"/>
    <x v="3"/>
    <x v="8"/>
    <x v="0"/>
    <x v="1"/>
  </r>
  <r>
    <s v="The Sectoral and Regional Peer Influences on Heavy-Pollution Corporate Environmental, Social, and Governance Performance"/>
    <x v="2"/>
    <x v="2"/>
    <x v="6"/>
    <x v="1"/>
    <x v="0"/>
  </r>
  <r>
    <s v="Does Digital Finance Improve Corporate ESG Performance? An Intermediary Role Based on Financing Constraints"/>
    <x v="2"/>
    <x v="3"/>
    <x v="11"/>
    <x v="1"/>
    <x v="1"/>
  </r>
  <r>
    <s v="The Impact of Social Norms of Responsibility on Corporate Social Responsibility Short Title: The Impact of Social Norms of Responsibility on Corporate Social Responsibility"/>
    <x v="1"/>
    <x v="1"/>
    <x v="3"/>
    <x v="0"/>
    <x v="1"/>
  </r>
  <r>
    <s v="Environmental regulatory system reform and corporate ESG ratings: Evidence from China"/>
    <x v="2"/>
    <x v="3"/>
    <x v="4"/>
    <x v="1"/>
    <x v="0"/>
  </r>
  <r>
    <s v="Do income taxes affect corporate social responsibility? Evidence from European-listed companies"/>
    <x v="1"/>
    <x v="3"/>
    <x v="1"/>
    <x v="0"/>
    <x v="0"/>
  </r>
  <r>
    <s v="On the Foundations of Corporate Social Responsibility"/>
    <x v="0"/>
    <x v="3"/>
    <x v="12"/>
    <x v="3"/>
    <x v="1"/>
  </r>
  <r>
    <s v="Does institutional context affect CSR disclosure? A study on Eurostoxx 50"/>
    <x v="1"/>
    <x v="1"/>
    <x v="4"/>
    <x v="1"/>
    <x v="0"/>
  </r>
  <r>
    <s v="BEYOND SUSTAINABILITY: EMPIRICAL EVIDENCE FROM OECD COUNTRIES ON THE CONNECTION AMONG NATURAL RESOURCES, ESG PERFORMANCES, AND ECONOMIC DEVELOPMENT"/>
    <x v="0"/>
    <x v="1"/>
    <x v="13"/>
    <x v="2"/>
    <x v="0"/>
  </r>
  <r>
    <s v="The impact of environmental tax laws on heavy-polluting enterprise ESG performance: A stakeholder behavior perspective"/>
    <x v="2"/>
    <x v="2"/>
    <x v="14"/>
    <x v="0"/>
    <x v="1"/>
  </r>
  <r>
    <s v="Does the implementation of green credit policy improve the ESG performance of enterprises? Evidence from a quasi-natural experiment in China"/>
    <x v="2"/>
    <x v="3"/>
    <x v="4"/>
    <x v="1"/>
    <x v="0"/>
  </r>
  <r>
    <s v="Where does ESG pay? The role of national culture in moderating the relationship between ESG performance and financial performance"/>
    <x v="0"/>
    <x v="1"/>
    <x v="1"/>
    <x v="1"/>
    <x v="0"/>
  </r>
  <r>
    <s v="What drives environmental, social and governance (ESG) performance? The role of institutional quality"/>
    <x v="0"/>
    <x v="4"/>
    <x v="1"/>
    <x v="0"/>
    <x v="0"/>
  </r>
  <r>
    <s v="Sensitive industries produce better ESG performance: Evidence from emerging markets"/>
    <x v="3"/>
    <x v="2"/>
    <x v="1"/>
    <x v="0"/>
    <x v="0"/>
  </r>
  <r>
    <s v="Macro Uncertainty Impacts on ESG Performance and Carbon Emission Reduction Targets"/>
    <x v="0"/>
    <x v="1"/>
    <x v="1"/>
    <x v="1"/>
    <x v="0"/>
  </r>
  <r>
    <s v="The influence of the country governance environment on corporate environmental, social and governance (ESG) performance"/>
    <x v="0"/>
    <x v="1"/>
    <x v="1"/>
    <x v="0"/>
    <x v="0"/>
  </r>
  <r>
    <s v="Do emerging and developed countries differ in terms of sustainable performance? Analysis of board, ownership and country-level factors"/>
    <x v="3"/>
    <x v="1"/>
    <x v="1"/>
    <x v="1"/>
    <x v="0"/>
  </r>
  <r>
    <s v="The impact of institutional and social context on corporate environmental, social and governance performance of companies committed to voluntary corporate social responsibility initiatives"/>
    <x v="1"/>
    <x v="1"/>
    <x v="1"/>
    <x v="0"/>
    <x v="0"/>
  </r>
  <r>
    <s v="The Effects of Legal Origin and Corporate Governance on Financial Firms' Sustainability Performance"/>
    <x v="0"/>
    <x v="0"/>
    <x v="1"/>
    <x v="1"/>
    <x v="0"/>
  </r>
  <r>
    <s v="Terrorist attacks and environmental social and governance performance: Evidence from cross-country panel data"/>
    <x v="0"/>
    <x v="1"/>
    <x v="1"/>
    <x v="0"/>
    <x v="0"/>
  </r>
  <r>
    <s v="China stock market liberalization and company ESG performance: The mediating effect of investor attention"/>
    <x v="2"/>
    <x v="1"/>
    <x v="15"/>
    <x v="0"/>
    <x v="1"/>
  </r>
  <r>
    <s v="Heterogenous effects of inclusive digital economy and resource distribution mismatch on corporate ESG performance in China"/>
    <x v="2"/>
    <x v="3"/>
    <x v="16"/>
    <x v="1"/>
    <x v="0"/>
  </r>
  <r>
    <s v="The effect of carbon regulation initiatives on corporate ESG performance in real estate sector: International evidence"/>
    <x v="0"/>
    <x v="4"/>
    <x v="0"/>
    <x v="0"/>
    <x v="0"/>
  </r>
  <r>
    <s v="Board Characteristics, Social Trust and ESG Performance in the European Banking Sector"/>
    <x v="1"/>
    <x v="0"/>
    <x v="1"/>
    <x v="0"/>
    <x v="0"/>
  </r>
  <r>
    <s v="Tax incentives and environmental, social, and governance performance: empirical evidence from China"/>
    <x v="2"/>
    <x v="3"/>
    <x v="6"/>
    <x v="1"/>
    <x v="0"/>
  </r>
  <r>
    <s v="Digital finance and corporate ESG"/>
    <x v="2"/>
    <x v="3"/>
    <x v="16"/>
    <x v="1"/>
    <x v="0"/>
  </r>
  <r>
    <s v="Government Environmental Regulation and Corporate ESG Performance: Evidence from Natural Resource Accountability Audits in China"/>
    <x v="2"/>
    <x v="1"/>
    <x v="6"/>
    <x v="1"/>
    <x v="0"/>
  </r>
  <r>
    <s v="Can FinTech improve corporate environmental, social, and governance performance?—A study based on the dual path of internal financing constraints and external fiscal incentives"/>
    <x v="2"/>
    <x v="3"/>
    <x v="16"/>
    <x v="1"/>
    <x v="0"/>
  </r>
  <r>
    <s v="How do smart city pilots affect the ESG performance of manufacturing firms? evidence from China"/>
    <x v="2"/>
    <x v="4"/>
    <x v="17"/>
    <x v="1"/>
    <x v="1"/>
  </r>
  <r>
    <s v="Corporate social responsibility and social capital"/>
    <x v="1"/>
    <x v="3"/>
    <x v="0"/>
    <x v="3"/>
    <x v="0"/>
  </r>
  <r>
    <s v="Are red or blue companies more likely to go green? Politics and corporate social responsibility"/>
    <x v="1"/>
    <x v="1"/>
    <x v="0"/>
    <x v="3"/>
    <x v="0"/>
  </r>
  <r>
    <s v="Does media attention drive corporate social responsibility?"/>
    <x v="1"/>
    <x v="1"/>
    <x v="0"/>
    <x v="3"/>
    <x v="0"/>
  </r>
  <r>
    <s v="Digital finance and corporate ESG performance: Empirical evidence from listed companies in China"/>
    <x v="2"/>
    <x v="3"/>
    <x v="18"/>
    <x v="0"/>
    <x v="1"/>
  </r>
  <r>
    <m/>
    <x v="4"/>
    <x v="5"/>
    <x v="19"/>
    <x v="4"/>
    <x v="2"/>
  </r>
  <r>
    <m/>
    <x v="4"/>
    <x v="5"/>
    <x v="19"/>
    <x v="4"/>
    <x v="2"/>
  </r>
  <r>
    <m/>
    <x v="4"/>
    <x v="5"/>
    <x v="19"/>
    <x v="4"/>
    <x v="2"/>
  </r>
  <r>
    <m/>
    <x v="4"/>
    <x v="5"/>
    <x v="19"/>
    <x v="4"/>
    <x v="2"/>
  </r>
  <r>
    <m/>
    <x v="4"/>
    <x v="5"/>
    <x v="19"/>
    <x v="4"/>
    <x v="2"/>
  </r>
  <r>
    <m/>
    <x v="4"/>
    <x v="5"/>
    <x v="19"/>
    <x v="4"/>
    <x v="2"/>
  </r>
  <r>
    <m/>
    <x v="4"/>
    <x v="5"/>
    <x v="19"/>
    <x v="4"/>
    <x v="2"/>
  </r>
  <r>
    <m/>
    <x v="4"/>
    <x v="5"/>
    <x v="19"/>
    <x v="4"/>
    <x v="2"/>
  </r>
  <r>
    <m/>
    <x v="4"/>
    <x v="5"/>
    <x v="19"/>
    <x v="4"/>
    <x v="2"/>
  </r>
  <r>
    <m/>
    <x v="4"/>
    <x v="5"/>
    <x v="19"/>
    <x v="4"/>
    <x v="2"/>
  </r>
  <r>
    <m/>
    <x v="4"/>
    <x v="5"/>
    <x v="19"/>
    <x v="4"/>
    <x v="2"/>
  </r>
  <r>
    <m/>
    <x v="4"/>
    <x v="5"/>
    <x v="19"/>
    <x v="4"/>
    <x v="2"/>
  </r>
  <r>
    <m/>
    <x v="4"/>
    <x v="5"/>
    <x v="19"/>
    <x v="4"/>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0CF4A3E-FE7F-0440-9542-DB846E4F3E97}" name="PivotTable9" cacheId="13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N3:P19" firstHeaderRow="0" firstDataRow="1" firstDataCol="1"/>
  <pivotFields count="5">
    <pivotField showAll="0"/>
    <pivotField dataField="1" showAll="0"/>
    <pivotField showAll="0"/>
    <pivotField axis="axisRow" showAll="0" sortType="descending">
      <items count="16">
        <item x="11"/>
        <item x="7"/>
        <item x="1"/>
        <item x="5"/>
        <item x="0"/>
        <item x="12"/>
        <item x="10"/>
        <item x="2"/>
        <item x="14"/>
        <item x="3"/>
        <item x="4"/>
        <item x="6"/>
        <item x="8"/>
        <item x="9"/>
        <item x="13"/>
        <item t="default"/>
      </items>
      <autoSortScope>
        <pivotArea dataOnly="0" outline="0" fieldPosition="0">
          <references count="1">
            <reference field="4294967294" count="1" selected="0">
              <x v="0"/>
            </reference>
          </references>
        </pivotArea>
      </autoSortScope>
    </pivotField>
    <pivotField dataField="1" showAll="0"/>
  </pivotFields>
  <rowFields count="1">
    <field x="3"/>
  </rowFields>
  <rowItems count="16">
    <i>
      <x v="2"/>
    </i>
    <i>
      <x v="4"/>
    </i>
    <i>
      <x v="7"/>
    </i>
    <i>
      <x v="6"/>
    </i>
    <i>
      <x v="1"/>
    </i>
    <i>
      <x v="9"/>
    </i>
    <i>
      <x v="12"/>
    </i>
    <i>
      <x v="10"/>
    </i>
    <i>
      <x v="11"/>
    </i>
    <i>
      <x v="5"/>
    </i>
    <i>
      <x v="14"/>
    </i>
    <i>
      <x v="13"/>
    </i>
    <i>
      <x/>
    </i>
    <i>
      <x v="3"/>
    </i>
    <i>
      <x v="8"/>
    </i>
    <i t="grand">
      <x/>
    </i>
  </rowItems>
  <colFields count="1">
    <field x="-2"/>
  </colFields>
  <colItems count="2">
    <i>
      <x/>
    </i>
    <i i="1">
      <x v="1"/>
    </i>
  </colItems>
  <dataFields count="2">
    <dataField name="Count of Article Title" fld="1" subtotal="count" baseField="0" baseItem="0"/>
    <dataField name="Count of Multiple country publication"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CCB1754-7828-C14E-8976-E63FD184BCBE}" name="PivotTable8" cacheId="13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I3:V12" firstHeaderRow="1" firstDataRow="2" firstDataCol="1"/>
  <pivotFields count="5">
    <pivotField showAll="0"/>
    <pivotField axis="axisCol" showAll="0">
      <items count="13">
        <item x="11"/>
        <item x="10"/>
        <item x="6"/>
        <item x="5"/>
        <item x="4"/>
        <item x="9"/>
        <item x="7"/>
        <item x="3"/>
        <item x="8"/>
        <item x="2"/>
        <item x="0"/>
        <item x="1"/>
        <item t="default"/>
      </items>
    </pivotField>
    <pivotField dataField="1" showAll="0"/>
    <pivotField showAll="0">
      <items count="49">
        <item x="36"/>
        <item x="7"/>
        <item x="45"/>
        <item x="11"/>
        <item x="22"/>
        <item x="12"/>
        <item x="41"/>
        <item x="42"/>
        <item x="43"/>
        <item x="37"/>
        <item x="32"/>
        <item x="1"/>
        <item x="4"/>
        <item x="2"/>
        <item x="8"/>
        <item x="33"/>
        <item x="20"/>
        <item x="23"/>
        <item x="27"/>
        <item x="21"/>
        <item x="31"/>
        <item x="17"/>
        <item x="24"/>
        <item x="18"/>
        <item x="9"/>
        <item x="5"/>
        <item x="6"/>
        <item x="38"/>
        <item x="39"/>
        <item x="29"/>
        <item x="19"/>
        <item x="0"/>
        <item x="13"/>
        <item x="40"/>
        <item x="47"/>
        <item x="14"/>
        <item x="46"/>
        <item x="3"/>
        <item x="30"/>
        <item x="10"/>
        <item x="28"/>
        <item x="16"/>
        <item x="15"/>
        <item x="44"/>
        <item x="35"/>
        <item x="25"/>
        <item x="26"/>
        <item x="34"/>
        <item t="default"/>
      </items>
    </pivotField>
    <pivotField axis="axisRow" showAll="0">
      <items count="8">
        <item x="6"/>
        <item x="4"/>
        <item x="0"/>
        <item x="5"/>
        <item x="3"/>
        <item x="2"/>
        <item x="1"/>
        <item t="default"/>
      </items>
    </pivotField>
  </pivotFields>
  <rowFields count="1">
    <field x="4"/>
  </rowFields>
  <rowItems count="8">
    <i>
      <x/>
    </i>
    <i>
      <x v="1"/>
    </i>
    <i>
      <x v="2"/>
    </i>
    <i>
      <x v="3"/>
    </i>
    <i>
      <x v="4"/>
    </i>
    <i>
      <x v="5"/>
    </i>
    <i>
      <x v="6"/>
    </i>
    <i t="grand">
      <x/>
    </i>
  </rowItems>
  <colFields count="1">
    <field x="1"/>
  </colFields>
  <colItems count="13">
    <i>
      <x/>
    </i>
    <i>
      <x v="1"/>
    </i>
    <i>
      <x v="2"/>
    </i>
    <i>
      <x v="3"/>
    </i>
    <i>
      <x v="4"/>
    </i>
    <i>
      <x v="5"/>
    </i>
    <i>
      <x v="6"/>
    </i>
    <i>
      <x v="7"/>
    </i>
    <i>
      <x v="8"/>
    </i>
    <i>
      <x v="9"/>
    </i>
    <i>
      <x v="10"/>
    </i>
    <i>
      <x v="11"/>
    </i>
    <i t="grand">
      <x/>
    </i>
  </colItems>
  <dataFields count="1">
    <dataField name="Count of (Expected) theme"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A71AC79-8825-B74C-BAE6-5CEFE1B7A7CF}" name="PivotTable7" cacheId="13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35" firstHeaderRow="1" firstDataRow="1" firstDataCol="1"/>
  <pivotFields count="8">
    <pivotField dataField="1" showAll="0">
      <items count="50">
        <item x="45"/>
        <item x="23"/>
        <item x="38"/>
        <item x="42"/>
        <item x="35"/>
        <item x="12"/>
        <item x="44"/>
        <item x="40"/>
        <item x="47"/>
        <item x="3"/>
        <item x="31"/>
        <item x="20"/>
        <item x="17"/>
        <item x="22"/>
        <item x="46"/>
        <item x="25"/>
        <item x="15"/>
        <item x="19"/>
        <item x="11"/>
        <item x="41"/>
        <item x="6"/>
        <item x="36"/>
        <item x="43"/>
        <item x="8"/>
        <item x="0"/>
        <item x="29"/>
        <item x="1"/>
        <item x="21"/>
        <item x="2"/>
        <item x="28"/>
        <item x="39"/>
        <item x="34"/>
        <item x="5"/>
        <item x="37"/>
        <item x="33"/>
        <item x="24"/>
        <item x="32"/>
        <item x="18"/>
        <item x="7"/>
        <item x="9"/>
        <item x="30"/>
        <item x="14"/>
        <item x="16"/>
        <item x="4"/>
        <item x="27"/>
        <item x="13"/>
        <item x="26"/>
        <item x="10"/>
        <item x="48"/>
        <item t="default"/>
      </items>
    </pivotField>
    <pivotField showAll="0"/>
    <pivotField axis="axisRow" showAll="0">
      <items count="32">
        <item x="1"/>
        <item x="21"/>
        <item x="11"/>
        <item x="15"/>
        <item x="6"/>
        <item x="4"/>
        <item x="2"/>
        <item x="25"/>
        <item x="12"/>
        <item x="3"/>
        <item x="17"/>
        <item x="24"/>
        <item x="9"/>
        <item x="26"/>
        <item x="7"/>
        <item x="13"/>
        <item x="28"/>
        <item x="19"/>
        <item x="8"/>
        <item x="16"/>
        <item x="27"/>
        <item x="23"/>
        <item x="18"/>
        <item x="29"/>
        <item x="0"/>
        <item x="22"/>
        <item x="10"/>
        <item x="5"/>
        <item x="20"/>
        <item x="14"/>
        <item x="30"/>
        <item t="default"/>
      </items>
    </pivotField>
    <pivotField showAll="0"/>
    <pivotField showAll="0"/>
    <pivotField showAll="0"/>
    <pivotField showAll="0"/>
    <pivotField showAll="0"/>
  </pivotFields>
  <rowFields count="1">
    <field x="2"/>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Items count="1">
    <i/>
  </colItems>
  <dataFields count="1">
    <dataField name="Count of Article Titl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D008B46-84C6-2B43-A9B3-C1392884C2BF}" name="PivotTable12" cacheId="13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L3:M103" firstHeaderRow="1" firstDataRow="1" firstDataCol="1"/>
  <pivotFields count="6">
    <pivotField dataField="1" showAll="0"/>
    <pivotField axis="axisRow" showAll="0">
      <items count="6">
        <item x="2"/>
        <item x="0"/>
        <item x="1"/>
        <item x="3"/>
        <item x="4"/>
        <item t="default"/>
      </items>
    </pivotField>
    <pivotField axis="axisRow" showAll="0">
      <items count="7">
        <item x="4"/>
        <item x="1"/>
        <item x="0"/>
        <item x="3"/>
        <item x="2"/>
        <item x="5"/>
        <item t="default"/>
      </items>
    </pivotField>
    <pivotField axis="axisRow" showAll="0">
      <items count="21">
        <item x="4"/>
        <item x="14"/>
        <item x="18"/>
        <item x="3"/>
        <item x="7"/>
        <item x="8"/>
        <item x="2"/>
        <item x="5"/>
        <item x="16"/>
        <item x="15"/>
        <item x="11"/>
        <item x="17"/>
        <item x="0"/>
        <item x="10"/>
        <item x="12"/>
        <item x="9"/>
        <item x="1"/>
        <item x="13"/>
        <item x="6"/>
        <item x="19"/>
        <item t="default"/>
      </items>
    </pivotField>
    <pivotField axis="axisRow" showAll="0">
      <items count="6">
        <item x="2"/>
        <item x="1"/>
        <item x="0"/>
        <item x="3"/>
        <item x="4"/>
        <item t="default"/>
      </items>
    </pivotField>
    <pivotField showAll="0"/>
  </pivotFields>
  <rowFields count="4">
    <field x="1"/>
    <field x="2"/>
    <field x="3"/>
    <field x="4"/>
  </rowFields>
  <rowItems count="100">
    <i>
      <x/>
    </i>
    <i r="1">
      <x/>
    </i>
    <i r="2">
      <x v="5"/>
    </i>
    <i r="3">
      <x v="2"/>
    </i>
    <i r="2">
      <x v="11"/>
    </i>
    <i r="3">
      <x v="1"/>
    </i>
    <i r="1">
      <x v="1"/>
    </i>
    <i r="2">
      <x v="6"/>
    </i>
    <i r="3">
      <x v="2"/>
    </i>
    <i r="2">
      <x v="7"/>
    </i>
    <i r="3">
      <x v="1"/>
    </i>
    <i r="2">
      <x v="9"/>
    </i>
    <i r="3">
      <x v="2"/>
    </i>
    <i r="2">
      <x v="18"/>
    </i>
    <i r="3">
      <x v="1"/>
    </i>
    <i r="1">
      <x v="3"/>
    </i>
    <i r="2">
      <x/>
    </i>
    <i r="3">
      <x/>
    </i>
    <i r="3">
      <x v="1"/>
    </i>
    <i r="3">
      <x v="2"/>
    </i>
    <i r="2">
      <x v="2"/>
    </i>
    <i r="3">
      <x v="2"/>
    </i>
    <i r="2">
      <x v="5"/>
    </i>
    <i r="3">
      <x v="2"/>
    </i>
    <i r="2">
      <x v="8"/>
    </i>
    <i r="3">
      <x v="1"/>
    </i>
    <i r="2">
      <x v="10"/>
    </i>
    <i r="3">
      <x v="1"/>
    </i>
    <i r="2">
      <x v="18"/>
    </i>
    <i r="3">
      <x v="1"/>
    </i>
    <i r="3">
      <x v="2"/>
    </i>
    <i r="1">
      <x v="4"/>
    </i>
    <i r="2">
      <x v="1"/>
    </i>
    <i r="3">
      <x v="2"/>
    </i>
    <i r="2">
      <x v="18"/>
    </i>
    <i r="3">
      <x v="1"/>
    </i>
    <i>
      <x v="1"/>
    </i>
    <i r="1">
      <x/>
    </i>
    <i r="2">
      <x v="12"/>
    </i>
    <i r="3">
      <x v="2"/>
    </i>
    <i r="2">
      <x v="15"/>
    </i>
    <i r="3">
      <x/>
    </i>
    <i r="2">
      <x v="16"/>
    </i>
    <i r="3">
      <x v="2"/>
    </i>
    <i r="1">
      <x v="1"/>
    </i>
    <i r="2">
      <x v="3"/>
    </i>
    <i r="3">
      <x v="2"/>
    </i>
    <i r="2">
      <x v="4"/>
    </i>
    <i r="3">
      <x v="1"/>
    </i>
    <i r="2">
      <x v="12"/>
    </i>
    <i r="3">
      <x v="2"/>
    </i>
    <i r="2">
      <x v="16"/>
    </i>
    <i r="3">
      <x v="1"/>
    </i>
    <i r="3">
      <x v="2"/>
    </i>
    <i r="2">
      <x v="17"/>
    </i>
    <i r="3">
      <x/>
    </i>
    <i r="1">
      <x v="2"/>
    </i>
    <i r="2">
      <x v="12"/>
    </i>
    <i r="3">
      <x v="2"/>
    </i>
    <i r="2">
      <x v="16"/>
    </i>
    <i r="3">
      <x v="1"/>
    </i>
    <i r="1">
      <x v="3"/>
    </i>
    <i r="2">
      <x v="14"/>
    </i>
    <i r="3">
      <x v="3"/>
    </i>
    <i r="1">
      <x v="4"/>
    </i>
    <i r="2">
      <x v="12"/>
    </i>
    <i r="3">
      <x v="2"/>
    </i>
    <i>
      <x v="2"/>
    </i>
    <i r="1">
      <x v="1"/>
    </i>
    <i r="2">
      <x/>
    </i>
    <i r="3">
      <x v="1"/>
    </i>
    <i r="2">
      <x v="3"/>
    </i>
    <i r="3">
      <x v="2"/>
    </i>
    <i r="2">
      <x v="12"/>
    </i>
    <i r="3">
      <x v="3"/>
    </i>
    <i r="2">
      <x v="13"/>
    </i>
    <i r="3">
      <x v="2"/>
    </i>
    <i r="2">
      <x v="16"/>
    </i>
    <i r="3">
      <x v="1"/>
    </i>
    <i r="3">
      <x v="2"/>
    </i>
    <i r="1">
      <x v="2"/>
    </i>
    <i r="2">
      <x v="16"/>
    </i>
    <i r="3">
      <x v="2"/>
    </i>
    <i r="1">
      <x v="3"/>
    </i>
    <i r="2">
      <x v="12"/>
    </i>
    <i r="3">
      <x v="3"/>
    </i>
    <i r="2">
      <x v="16"/>
    </i>
    <i r="3">
      <x v="2"/>
    </i>
    <i>
      <x v="3"/>
    </i>
    <i r="1">
      <x v="1"/>
    </i>
    <i r="2">
      <x v="16"/>
    </i>
    <i r="3">
      <x v="1"/>
    </i>
    <i r="1">
      <x v="4"/>
    </i>
    <i r="2">
      <x v="16"/>
    </i>
    <i r="3">
      <x v="2"/>
    </i>
    <i>
      <x v="4"/>
    </i>
    <i r="1">
      <x v="5"/>
    </i>
    <i r="2">
      <x v="19"/>
    </i>
    <i r="3">
      <x v="4"/>
    </i>
    <i t="grand">
      <x/>
    </i>
  </rowItems>
  <colItems count="1">
    <i/>
  </colItems>
  <dataFields count="1">
    <dataField name="Count of Article Titl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4081-A295-9D4E-8C4E-F06345078452}">
  <sheetPr>
    <tabColor rgb="FF92D050"/>
  </sheetPr>
  <dimension ref="A1:Q61"/>
  <sheetViews>
    <sheetView tabSelected="1" workbookViewId="0">
      <selection activeCell="C10" sqref="C10"/>
    </sheetView>
  </sheetViews>
  <sheetFormatPr baseColWidth="10" defaultRowHeight="16" x14ac:dyDescent="0.2"/>
  <cols>
    <col min="2" max="3" width="44.83203125" customWidth="1"/>
    <col min="4" max="4" width="23.5" customWidth="1"/>
    <col min="5" max="6" width="31" style="12" customWidth="1"/>
    <col min="7" max="7" width="89.83203125" style="12" customWidth="1"/>
    <col min="8" max="9" width="31" style="12" customWidth="1"/>
    <col min="10" max="10" width="18.83203125" style="12" bestFit="1" customWidth="1"/>
    <col min="11" max="14" width="32.33203125" style="7" customWidth="1"/>
    <col min="15" max="16" width="32.33203125" style="15" customWidth="1"/>
    <col min="17" max="17" width="29.1640625" style="18" customWidth="1"/>
  </cols>
  <sheetData>
    <row r="1" spans="1:17" x14ac:dyDescent="0.2">
      <c r="A1" s="1" t="s">
        <v>0</v>
      </c>
      <c r="B1" s="2" t="s">
        <v>1</v>
      </c>
      <c r="C1" s="2" t="s">
        <v>154</v>
      </c>
      <c r="D1" s="1" t="s">
        <v>155</v>
      </c>
      <c r="E1" s="2" t="s">
        <v>156</v>
      </c>
      <c r="F1" s="2" t="s">
        <v>415</v>
      </c>
      <c r="G1" s="2" t="s">
        <v>291</v>
      </c>
      <c r="H1" s="1" t="s">
        <v>157</v>
      </c>
      <c r="I1" s="1" t="s">
        <v>158</v>
      </c>
      <c r="J1" s="2" t="s">
        <v>159</v>
      </c>
      <c r="K1" s="3" t="s">
        <v>2</v>
      </c>
      <c r="L1" s="3" t="s">
        <v>3</v>
      </c>
      <c r="M1" s="3" t="s">
        <v>4</v>
      </c>
      <c r="N1" s="3" t="s">
        <v>5</v>
      </c>
      <c r="O1" s="3" t="s">
        <v>326</v>
      </c>
      <c r="P1" s="3" t="s">
        <v>6</v>
      </c>
      <c r="Q1" s="17" t="s">
        <v>325</v>
      </c>
    </row>
    <row r="2" spans="1:17" ht="29" x14ac:dyDescent="0.2">
      <c r="A2" s="4">
        <v>59</v>
      </c>
      <c r="B2" s="10" t="s">
        <v>143</v>
      </c>
      <c r="C2" s="12" t="s">
        <v>198</v>
      </c>
      <c r="D2" s="9" t="s">
        <v>284</v>
      </c>
      <c r="E2" s="13" t="s">
        <v>285</v>
      </c>
      <c r="F2" s="13" t="s">
        <v>198</v>
      </c>
      <c r="H2" s="9" t="s">
        <v>170</v>
      </c>
      <c r="I2" s="9" t="s">
        <v>171</v>
      </c>
      <c r="J2" s="13" t="s">
        <v>165</v>
      </c>
      <c r="K2" s="11" t="s">
        <v>144</v>
      </c>
      <c r="L2" s="11" t="s">
        <v>145</v>
      </c>
      <c r="M2" s="11" t="s">
        <v>146</v>
      </c>
      <c r="N2" s="11">
        <v>2014</v>
      </c>
      <c r="O2" s="15" t="s">
        <v>327</v>
      </c>
      <c r="P2" s="16">
        <v>673</v>
      </c>
      <c r="Q2" s="18">
        <v>29</v>
      </c>
    </row>
    <row r="3" spans="1:17" ht="68" x14ac:dyDescent="0.2">
      <c r="A3" s="4">
        <v>44</v>
      </c>
      <c r="B3" s="5" t="s">
        <v>106</v>
      </c>
      <c r="C3" s="12" t="s">
        <v>198</v>
      </c>
      <c r="D3" s="13" t="s">
        <v>257</v>
      </c>
      <c r="E3" s="13" t="s">
        <v>210</v>
      </c>
      <c r="F3" s="13" t="s">
        <v>198</v>
      </c>
      <c r="H3" s="9" t="s">
        <v>170</v>
      </c>
      <c r="I3" s="9" t="s">
        <v>171</v>
      </c>
      <c r="J3" s="13" t="s">
        <v>172</v>
      </c>
      <c r="K3" s="6" t="s">
        <v>107</v>
      </c>
      <c r="L3" s="6" t="s">
        <v>95</v>
      </c>
      <c r="M3" s="6" t="s">
        <v>108</v>
      </c>
      <c r="N3" s="6">
        <v>2015</v>
      </c>
      <c r="O3" s="15" t="s">
        <v>327</v>
      </c>
      <c r="P3" s="3">
        <v>126</v>
      </c>
      <c r="Q3" s="18">
        <v>73</v>
      </c>
    </row>
    <row r="4" spans="1:17" ht="34" x14ac:dyDescent="0.2">
      <c r="A4" s="4">
        <v>38</v>
      </c>
      <c r="B4" s="5" t="s">
        <v>93</v>
      </c>
      <c r="C4" s="12" t="s">
        <v>182</v>
      </c>
      <c r="D4" s="9" t="s">
        <v>248</v>
      </c>
      <c r="E4" s="13" t="s">
        <v>249</v>
      </c>
      <c r="F4" s="13" t="s">
        <v>342</v>
      </c>
      <c r="H4" s="9" t="s">
        <v>250</v>
      </c>
      <c r="I4" s="9" t="s">
        <v>185</v>
      </c>
      <c r="J4" s="13" t="s">
        <v>172</v>
      </c>
      <c r="K4" s="6" t="s">
        <v>94</v>
      </c>
      <c r="L4" s="6" t="s">
        <v>95</v>
      </c>
      <c r="M4" s="6" t="s">
        <v>92</v>
      </c>
      <c r="N4" s="7">
        <v>2017</v>
      </c>
      <c r="O4" s="15" t="s">
        <v>327</v>
      </c>
      <c r="P4" s="15">
        <v>380</v>
      </c>
      <c r="Q4" s="18">
        <v>76</v>
      </c>
    </row>
    <row r="5" spans="1:17" ht="42" x14ac:dyDescent="0.2">
      <c r="A5" s="4">
        <v>60</v>
      </c>
      <c r="B5" s="10" t="s">
        <v>147</v>
      </c>
      <c r="C5" s="12" t="s">
        <v>204</v>
      </c>
      <c r="D5" s="9" t="s">
        <v>286</v>
      </c>
      <c r="E5" s="13" t="s">
        <v>287</v>
      </c>
      <c r="F5" s="13" t="s">
        <v>204</v>
      </c>
      <c r="H5" s="9" t="s">
        <v>170</v>
      </c>
      <c r="I5" s="9" t="s">
        <v>171</v>
      </c>
      <c r="J5" s="13" t="s">
        <v>165</v>
      </c>
      <c r="K5" s="11" t="s">
        <v>148</v>
      </c>
      <c r="L5" s="11" t="s">
        <v>149</v>
      </c>
      <c r="M5" s="11" t="s">
        <v>150</v>
      </c>
      <c r="N5" s="11">
        <v>2012</v>
      </c>
      <c r="O5" s="15" t="s">
        <v>327</v>
      </c>
      <c r="P5" s="16">
        <v>221</v>
      </c>
      <c r="Q5" s="18">
        <v>72</v>
      </c>
    </row>
    <row r="6" spans="1:17" ht="57" x14ac:dyDescent="0.2">
      <c r="A6" s="4">
        <v>58</v>
      </c>
      <c r="B6" s="10" t="s">
        <v>140</v>
      </c>
      <c r="C6" s="12" t="s">
        <v>178</v>
      </c>
      <c r="D6" s="9" t="s">
        <v>282</v>
      </c>
      <c r="E6" s="13" t="s">
        <v>283</v>
      </c>
      <c r="F6" s="13" t="s">
        <v>346</v>
      </c>
      <c r="G6" s="13" t="s">
        <v>318</v>
      </c>
      <c r="H6" s="9" t="s">
        <v>170</v>
      </c>
      <c r="I6" s="9" t="s">
        <v>190</v>
      </c>
      <c r="J6" s="13" t="s">
        <v>165</v>
      </c>
      <c r="K6" s="11" t="s">
        <v>141</v>
      </c>
      <c r="L6" s="11" t="s">
        <v>142</v>
      </c>
      <c r="M6" s="11" t="s">
        <v>23</v>
      </c>
      <c r="N6" s="11">
        <v>2015</v>
      </c>
      <c r="O6" s="15" t="s">
        <v>327</v>
      </c>
      <c r="P6" s="16">
        <v>205</v>
      </c>
      <c r="Q6" s="18">
        <v>80</v>
      </c>
    </row>
    <row r="7" spans="1:17" ht="112" x14ac:dyDescent="0.2">
      <c r="A7" s="4">
        <v>17</v>
      </c>
      <c r="B7" s="5" t="s">
        <v>43</v>
      </c>
      <c r="C7" s="12" t="s">
        <v>178</v>
      </c>
      <c r="D7" t="s">
        <v>202</v>
      </c>
      <c r="E7" s="14" t="s">
        <v>203</v>
      </c>
      <c r="F7" s="13" t="s">
        <v>346</v>
      </c>
      <c r="G7" s="14" t="s">
        <v>302</v>
      </c>
      <c r="H7" s="9" t="s">
        <v>163</v>
      </c>
      <c r="I7" s="9" t="s">
        <v>171</v>
      </c>
      <c r="J7" s="13" t="s">
        <v>165</v>
      </c>
      <c r="K7" s="6" t="s">
        <v>44</v>
      </c>
      <c r="L7" s="6" t="s">
        <v>45</v>
      </c>
      <c r="M7" s="6" t="s">
        <v>23</v>
      </c>
      <c r="N7" s="7">
        <v>2016</v>
      </c>
      <c r="O7" s="15" t="s">
        <v>327</v>
      </c>
      <c r="P7" s="15">
        <v>151</v>
      </c>
      <c r="Q7" s="17">
        <v>51</v>
      </c>
    </row>
    <row r="8" spans="1:17" ht="57" x14ac:dyDescent="0.2">
      <c r="A8" s="4">
        <v>31</v>
      </c>
      <c r="B8" s="10" t="s">
        <v>71</v>
      </c>
      <c r="C8" s="12" t="s">
        <v>198</v>
      </c>
      <c r="D8" s="13" t="s">
        <v>230</v>
      </c>
      <c r="E8" s="13" t="s">
        <v>231</v>
      </c>
      <c r="F8" s="13" t="s">
        <v>198</v>
      </c>
      <c r="H8" s="9" t="s">
        <v>163</v>
      </c>
      <c r="I8" s="9" t="s">
        <v>190</v>
      </c>
      <c r="J8" s="13" t="s">
        <v>232</v>
      </c>
      <c r="K8" s="11" t="s">
        <v>72</v>
      </c>
      <c r="L8" s="11" t="s">
        <v>73</v>
      </c>
      <c r="M8" s="11" t="s">
        <v>74</v>
      </c>
      <c r="N8" s="11">
        <v>2017</v>
      </c>
      <c r="O8" s="15" t="s">
        <v>327</v>
      </c>
      <c r="P8" s="16">
        <v>547</v>
      </c>
      <c r="Q8" s="18">
        <v>59</v>
      </c>
    </row>
    <row r="9" spans="1:17" ht="29" x14ac:dyDescent="0.2">
      <c r="A9" s="4">
        <v>53</v>
      </c>
      <c r="B9" s="10" t="s">
        <v>129</v>
      </c>
      <c r="C9" s="12" t="s">
        <v>220</v>
      </c>
      <c r="D9" s="9" t="s">
        <v>274</v>
      </c>
      <c r="E9" s="13" t="s">
        <v>266</v>
      </c>
      <c r="F9" s="13" t="s">
        <v>337</v>
      </c>
      <c r="G9" s="13" t="s">
        <v>316</v>
      </c>
      <c r="H9" s="9" t="s">
        <v>176</v>
      </c>
      <c r="I9" s="9" t="s">
        <v>190</v>
      </c>
      <c r="J9" s="13" t="s">
        <v>267</v>
      </c>
      <c r="K9" s="11" t="s">
        <v>130</v>
      </c>
      <c r="L9" s="11" t="s">
        <v>26</v>
      </c>
      <c r="M9" s="11" t="s">
        <v>19</v>
      </c>
      <c r="N9" s="11">
        <v>2023</v>
      </c>
      <c r="O9" s="15" t="s">
        <v>327</v>
      </c>
      <c r="P9" s="16">
        <v>97</v>
      </c>
      <c r="Q9" s="18">
        <v>27</v>
      </c>
    </row>
    <row r="10" spans="1:17" ht="57" x14ac:dyDescent="0.2">
      <c r="A10" s="4">
        <v>61</v>
      </c>
      <c r="B10" s="10" t="s">
        <v>151</v>
      </c>
      <c r="C10" s="12" t="s">
        <v>220</v>
      </c>
      <c r="D10" s="9" t="s">
        <v>288</v>
      </c>
      <c r="E10" s="13" t="s">
        <v>289</v>
      </c>
      <c r="F10" s="13" t="s">
        <v>337</v>
      </c>
      <c r="G10" s="13" t="s">
        <v>319</v>
      </c>
      <c r="H10" s="9" t="s">
        <v>176</v>
      </c>
      <c r="I10" s="9" t="s">
        <v>190</v>
      </c>
      <c r="J10" s="13" t="s">
        <v>290</v>
      </c>
      <c r="K10" s="6" t="s">
        <v>152</v>
      </c>
      <c r="L10" s="6" t="s">
        <v>153</v>
      </c>
      <c r="M10" s="11" t="s">
        <v>19</v>
      </c>
      <c r="N10" s="7">
        <v>2023</v>
      </c>
      <c r="O10" s="15" t="s">
        <v>327</v>
      </c>
      <c r="P10" s="15">
        <v>92</v>
      </c>
      <c r="Q10" s="18">
        <v>61</v>
      </c>
    </row>
    <row r="11" spans="1:17" ht="57" x14ac:dyDescent="0.2">
      <c r="A11" s="4">
        <v>9</v>
      </c>
      <c r="B11" s="5" t="s">
        <v>27</v>
      </c>
      <c r="C11" s="12" t="s">
        <v>182</v>
      </c>
      <c r="D11" s="9" t="s">
        <v>186</v>
      </c>
      <c r="E11" s="13" t="s">
        <v>187</v>
      </c>
      <c r="F11" s="13" t="s">
        <v>342</v>
      </c>
      <c r="G11" s="13" t="s">
        <v>297</v>
      </c>
      <c r="H11" s="9" t="s">
        <v>163</v>
      </c>
      <c r="I11" s="9" t="s">
        <v>164</v>
      </c>
      <c r="J11" s="13" t="s">
        <v>165</v>
      </c>
      <c r="K11" s="6" t="s">
        <v>28</v>
      </c>
      <c r="L11" s="6" t="s">
        <v>29</v>
      </c>
      <c r="M11" s="6" t="s">
        <v>12</v>
      </c>
      <c r="N11" s="7">
        <v>2020</v>
      </c>
      <c r="O11" s="15" t="s">
        <v>328</v>
      </c>
      <c r="P11" s="15">
        <v>52</v>
      </c>
      <c r="Q11" s="18">
        <v>46</v>
      </c>
    </row>
    <row r="12" spans="1:17" ht="42" x14ac:dyDescent="0.2">
      <c r="A12" s="4">
        <v>3</v>
      </c>
      <c r="B12" s="5" t="s">
        <v>9</v>
      </c>
      <c r="C12" s="12" t="s">
        <v>160</v>
      </c>
      <c r="D12" s="9" t="s">
        <v>161</v>
      </c>
      <c r="E12" s="13" t="s">
        <v>162</v>
      </c>
      <c r="F12" s="13" t="s">
        <v>364</v>
      </c>
      <c r="G12" s="13" t="s">
        <v>292</v>
      </c>
      <c r="H12" s="9" t="s">
        <v>163</v>
      </c>
      <c r="I12" s="9" t="s">
        <v>164</v>
      </c>
      <c r="J12" s="13" t="s">
        <v>165</v>
      </c>
      <c r="K12" s="6" t="s">
        <v>10</v>
      </c>
      <c r="L12" s="6" t="s">
        <v>11</v>
      </c>
      <c r="M12" s="6" t="s">
        <v>12</v>
      </c>
      <c r="N12" s="7">
        <v>2020</v>
      </c>
      <c r="O12" s="15" t="s">
        <v>327</v>
      </c>
      <c r="P12" s="15">
        <v>50</v>
      </c>
      <c r="Q12" s="18">
        <v>39</v>
      </c>
    </row>
    <row r="13" spans="1:17" ht="333" x14ac:dyDescent="0.2">
      <c r="A13" s="4">
        <v>32</v>
      </c>
      <c r="B13" s="10" t="s">
        <v>75</v>
      </c>
      <c r="C13" s="12" t="s">
        <v>198</v>
      </c>
      <c r="D13" s="13" t="s">
        <v>234</v>
      </c>
      <c r="E13" s="13" t="s">
        <v>235</v>
      </c>
      <c r="F13" s="13" t="s">
        <v>198</v>
      </c>
      <c r="G13" s="13" t="s">
        <v>307</v>
      </c>
      <c r="H13" s="9" t="s">
        <v>170</v>
      </c>
      <c r="I13" s="9" t="s">
        <v>171</v>
      </c>
      <c r="J13" s="13" t="s">
        <v>191</v>
      </c>
      <c r="K13" s="11" t="s">
        <v>76</v>
      </c>
      <c r="L13" s="6" t="s">
        <v>29</v>
      </c>
      <c r="M13" s="6" t="s">
        <v>12</v>
      </c>
      <c r="N13" s="11">
        <v>2018</v>
      </c>
      <c r="O13" s="15" t="s">
        <v>328</v>
      </c>
      <c r="P13" s="16">
        <v>37</v>
      </c>
      <c r="Q13" s="18">
        <v>101</v>
      </c>
    </row>
    <row r="14" spans="1:17" ht="57" x14ac:dyDescent="0.2">
      <c r="A14" s="4">
        <v>45</v>
      </c>
      <c r="B14" s="5" t="s">
        <v>109</v>
      </c>
      <c r="C14" s="12" t="s">
        <v>198</v>
      </c>
      <c r="D14" s="13" t="s">
        <v>258</v>
      </c>
      <c r="E14" s="13" t="s">
        <v>259</v>
      </c>
      <c r="F14" s="13" t="s">
        <v>198</v>
      </c>
      <c r="H14" s="9" t="s">
        <v>163</v>
      </c>
      <c r="I14" s="9" t="s">
        <v>164</v>
      </c>
      <c r="J14" s="13" t="s">
        <v>172</v>
      </c>
      <c r="K14" s="6" t="s">
        <v>110</v>
      </c>
      <c r="L14" s="6" t="s">
        <v>29</v>
      </c>
      <c r="M14" s="6" t="s">
        <v>105</v>
      </c>
      <c r="N14" s="6">
        <v>2021</v>
      </c>
      <c r="O14" s="15" t="s">
        <v>328</v>
      </c>
      <c r="P14" s="3">
        <v>16</v>
      </c>
      <c r="Q14" s="18">
        <v>28</v>
      </c>
    </row>
    <row r="15" spans="1:17" ht="71" x14ac:dyDescent="0.2">
      <c r="A15" s="4">
        <v>36</v>
      </c>
      <c r="B15" s="5" t="s">
        <v>86</v>
      </c>
      <c r="C15" s="12" t="s">
        <v>178</v>
      </c>
      <c r="D15" s="13" t="s">
        <v>244</v>
      </c>
      <c r="E15" s="13" t="s">
        <v>245</v>
      </c>
      <c r="F15" s="13" t="s">
        <v>346</v>
      </c>
      <c r="G15" s="13" t="s">
        <v>309</v>
      </c>
      <c r="H15" s="9" t="s">
        <v>163</v>
      </c>
      <c r="I15" s="9" t="s">
        <v>171</v>
      </c>
      <c r="J15" s="13" t="s">
        <v>172</v>
      </c>
      <c r="K15" s="6" t="s">
        <v>87</v>
      </c>
      <c r="L15" s="6" t="s">
        <v>88</v>
      </c>
      <c r="M15" s="6" t="s">
        <v>89</v>
      </c>
      <c r="N15" s="7">
        <v>2023</v>
      </c>
      <c r="O15" s="15" t="s">
        <v>327</v>
      </c>
      <c r="P15" s="15">
        <v>35</v>
      </c>
      <c r="Q15" s="15">
        <v>96</v>
      </c>
    </row>
    <row r="16" spans="1:17" ht="51" x14ac:dyDescent="0.2">
      <c r="A16" s="4">
        <v>21</v>
      </c>
      <c r="B16" s="5" t="s">
        <v>55</v>
      </c>
      <c r="C16" s="12" t="s">
        <v>182</v>
      </c>
      <c r="D16" s="13" t="s">
        <v>214</v>
      </c>
      <c r="E16" s="13" t="s">
        <v>215</v>
      </c>
      <c r="F16" s="13" t="s">
        <v>342</v>
      </c>
      <c r="H16" s="9" t="s">
        <v>176</v>
      </c>
      <c r="I16" s="9" t="s">
        <v>190</v>
      </c>
      <c r="J16" s="13" t="s">
        <v>191</v>
      </c>
      <c r="K16" s="6" t="s">
        <v>56</v>
      </c>
      <c r="L16" s="6" t="s">
        <v>57</v>
      </c>
      <c r="M16" s="6" t="s">
        <v>19</v>
      </c>
      <c r="N16" s="7">
        <v>2023</v>
      </c>
      <c r="O16" s="15" t="s">
        <v>327</v>
      </c>
      <c r="P16" s="15">
        <v>28</v>
      </c>
      <c r="Q16" s="17">
        <v>46</v>
      </c>
    </row>
    <row r="17" spans="1:17" ht="43" x14ac:dyDescent="0.2">
      <c r="A17" s="4">
        <v>34</v>
      </c>
      <c r="B17" s="8" t="s">
        <v>81</v>
      </c>
      <c r="C17" s="12" t="s">
        <v>167</v>
      </c>
      <c r="D17" s="13" t="s">
        <v>239</v>
      </c>
      <c r="E17" s="13" t="s">
        <v>240</v>
      </c>
      <c r="F17" s="13" t="s">
        <v>353</v>
      </c>
      <c r="H17" s="9" t="s">
        <v>176</v>
      </c>
      <c r="I17" s="9" t="s">
        <v>185</v>
      </c>
      <c r="J17" s="13" t="s">
        <v>241</v>
      </c>
      <c r="K17" s="6" t="s">
        <v>82</v>
      </c>
      <c r="L17" s="6" t="s">
        <v>83</v>
      </c>
      <c r="M17" s="6" t="s">
        <v>19</v>
      </c>
      <c r="N17" s="7">
        <v>2023</v>
      </c>
      <c r="O17" s="15" t="s">
        <v>327</v>
      </c>
      <c r="P17" s="15">
        <v>27</v>
      </c>
      <c r="Q17" s="18">
        <v>24</v>
      </c>
    </row>
    <row r="18" spans="1:17" ht="51" x14ac:dyDescent="0.2">
      <c r="A18" s="4">
        <v>41</v>
      </c>
      <c r="B18" s="5" t="s">
        <v>103</v>
      </c>
      <c r="C18" s="12" t="s">
        <v>160</v>
      </c>
      <c r="D18" s="13" t="s">
        <v>255</v>
      </c>
      <c r="E18" s="13" t="s">
        <v>256</v>
      </c>
      <c r="F18" s="13" t="s">
        <v>364</v>
      </c>
      <c r="H18" s="9" t="s">
        <v>250</v>
      </c>
      <c r="I18" s="9" t="s">
        <v>171</v>
      </c>
      <c r="J18" s="13" t="s">
        <v>172</v>
      </c>
      <c r="K18" s="6" t="s">
        <v>104</v>
      </c>
      <c r="L18" s="6" t="s">
        <v>11</v>
      </c>
      <c r="M18" s="6" t="s">
        <v>105</v>
      </c>
      <c r="N18" s="6">
        <v>2022</v>
      </c>
      <c r="O18" s="15" t="s">
        <v>327</v>
      </c>
      <c r="P18" s="3">
        <v>24</v>
      </c>
      <c r="Q18" s="18">
        <v>89</v>
      </c>
    </row>
    <row r="19" spans="1:17" ht="51" x14ac:dyDescent="0.2">
      <c r="A19" s="4">
        <v>4</v>
      </c>
      <c r="B19" s="5" t="s">
        <v>13</v>
      </c>
      <c r="C19" s="12" t="s">
        <v>167</v>
      </c>
      <c r="D19" s="9" t="s">
        <v>168</v>
      </c>
      <c r="E19" s="13" t="s">
        <v>169</v>
      </c>
      <c r="F19" s="13" t="s">
        <v>353</v>
      </c>
      <c r="G19" s="13" t="s">
        <v>293</v>
      </c>
      <c r="H19" s="9" t="s">
        <v>170</v>
      </c>
      <c r="I19" s="9" t="s">
        <v>171</v>
      </c>
      <c r="J19" s="13" t="s">
        <v>172</v>
      </c>
      <c r="K19" s="6" t="s">
        <v>14</v>
      </c>
      <c r="L19" s="6" t="s">
        <v>15</v>
      </c>
      <c r="M19" s="6" t="s">
        <v>12</v>
      </c>
      <c r="N19" s="7">
        <v>2022</v>
      </c>
      <c r="O19" s="15" t="s">
        <v>327</v>
      </c>
      <c r="P19" s="15">
        <v>23</v>
      </c>
      <c r="Q19" s="18">
        <v>46</v>
      </c>
    </row>
    <row r="20" spans="1:17" ht="29" x14ac:dyDescent="0.2">
      <c r="A20" s="4">
        <v>30</v>
      </c>
      <c r="B20" s="10" t="s">
        <v>69</v>
      </c>
      <c r="C20" s="12" t="s">
        <v>167</v>
      </c>
      <c r="D20" s="13" t="s">
        <v>228</v>
      </c>
      <c r="E20" s="13" t="s">
        <v>229</v>
      </c>
      <c r="F20" s="13" t="s">
        <v>353</v>
      </c>
      <c r="H20" s="9" t="s">
        <v>170</v>
      </c>
      <c r="I20" s="9" t="s">
        <v>190</v>
      </c>
      <c r="J20" s="13" t="s">
        <v>172</v>
      </c>
      <c r="K20" s="11" t="s">
        <v>70</v>
      </c>
      <c r="L20" s="11" t="s">
        <v>15</v>
      </c>
      <c r="M20" s="6" t="s">
        <v>12</v>
      </c>
      <c r="N20" s="11">
        <v>2019</v>
      </c>
      <c r="O20" s="15" t="s">
        <v>327</v>
      </c>
      <c r="P20" s="16">
        <v>21</v>
      </c>
      <c r="Q20" s="18">
        <v>75</v>
      </c>
    </row>
    <row r="21" spans="1:17" ht="57" x14ac:dyDescent="0.2">
      <c r="A21" s="4">
        <v>33</v>
      </c>
      <c r="B21" s="8" t="s">
        <v>77</v>
      </c>
      <c r="C21" s="12" t="s">
        <v>160</v>
      </c>
      <c r="D21" s="13" t="s">
        <v>236</v>
      </c>
      <c r="E21" s="13" t="s">
        <v>237</v>
      </c>
      <c r="F21" s="13" t="s">
        <v>364</v>
      </c>
      <c r="G21" s="13" t="s">
        <v>308</v>
      </c>
      <c r="H21" s="9" t="s">
        <v>163</v>
      </c>
      <c r="I21" s="9" t="s">
        <v>171</v>
      </c>
      <c r="J21" s="13" t="s">
        <v>238</v>
      </c>
      <c r="K21" s="6" t="s">
        <v>78</v>
      </c>
      <c r="L21" s="6" t="s">
        <v>79</v>
      </c>
      <c r="M21" s="6" t="s">
        <v>80</v>
      </c>
      <c r="N21" s="6">
        <v>2021</v>
      </c>
      <c r="O21" s="15" t="s">
        <v>328</v>
      </c>
      <c r="P21" s="3">
        <v>21</v>
      </c>
      <c r="Q21" s="18">
        <v>47</v>
      </c>
    </row>
    <row r="22" spans="1:17" ht="85" x14ac:dyDescent="0.2">
      <c r="A22" s="4">
        <v>55</v>
      </c>
      <c r="B22" s="10" t="s">
        <v>134</v>
      </c>
      <c r="C22" s="12" t="s">
        <v>220</v>
      </c>
      <c r="D22" s="9" t="s">
        <v>277</v>
      </c>
      <c r="E22" s="13" t="s">
        <v>278</v>
      </c>
      <c r="F22" s="13" t="s">
        <v>337</v>
      </c>
      <c r="G22" s="13" t="s">
        <v>317</v>
      </c>
      <c r="H22" s="9" t="s">
        <v>176</v>
      </c>
      <c r="I22" s="9" t="s">
        <v>190</v>
      </c>
      <c r="J22" s="13" t="s">
        <v>267</v>
      </c>
      <c r="K22" s="6" t="s">
        <v>135</v>
      </c>
      <c r="L22" s="11" t="s">
        <v>136</v>
      </c>
      <c r="M22" s="11" t="s">
        <v>19</v>
      </c>
      <c r="N22" s="7">
        <v>2022</v>
      </c>
      <c r="O22" s="15" t="s">
        <v>328</v>
      </c>
      <c r="P22" s="16">
        <v>21</v>
      </c>
      <c r="Q22" s="17">
        <v>58</v>
      </c>
    </row>
    <row r="23" spans="1:17" ht="51" x14ac:dyDescent="0.2">
      <c r="A23" s="4">
        <v>35</v>
      </c>
      <c r="B23" s="5" t="s">
        <v>84</v>
      </c>
      <c r="C23" s="12" t="s">
        <v>167</v>
      </c>
      <c r="D23" t="s">
        <v>242</v>
      </c>
      <c r="E23" s="13" t="s">
        <v>243</v>
      </c>
      <c r="F23" s="13" t="s">
        <v>353</v>
      </c>
      <c r="H23" s="9" t="s">
        <v>176</v>
      </c>
      <c r="I23" s="9" t="s">
        <v>190</v>
      </c>
      <c r="J23" s="13" t="s">
        <v>191</v>
      </c>
      <c r="K23" s="6" t="s">
        <v>85</v>
      </c>
      <c r="L23" s="6" t="s">
        <v>57</v>
      </c>
      <c r="M23" s="6" t="s">
        <v>19</v>
      </c>
      <c r="N23" s="7">
        <v>2023</v>
      </c>
      <c r="O23" s="15" t="s">
        <v>327</v>
      </c>
      <c r="P23" s="15">
        <v>21</v>
      </c>
      <c r="Q23" s="18">
        <v>66</v>
      </c>
    </row>
    <row r="24" spans="1:17" ht="43" x14ac:dyDescent="0.2">
      <c r="A24" s="4">
        <v>54</v>
      </c>
      <c r="B24" s="10" t="s">
        <v>131</v>
      </c>
      <c r="C24" s="12" t="s">
        <v>167</v>
      </c>
      <c r="D24" t="s">
        <v>275</v>
      </c>
      <c r="E24" s="13" t="s">
        <v>276</v>
      </c>
      <c r="F24" s="13" t="s">
        <v>353</v>
      </c>
      <c r="H24" s="9" t="s">
        <v>176</v>
      </c>
      <c r="I24" s="9" t="s">
        <v>171</v>
      </c>
      <c r="J24" s="13" t="s">
        <v>197</v>
      </c>
      <c r="K24" s="11" t="s">
        <v>132</v>
      </c>
      <c r="L24" s="11" t="s">
        <v>133</v>
      </c>
      <c r="M24" s="11" t="s">
        <v>19</v>
      </c>
      <c r="N24" s="11">
        <v>2023</v>
      </c>
      <c r="O24" s="15" t="s">
        <v>328</v>
      </c>
      <c r="P24" s="16">
        <v>21</v>
      </c>
      <c r="Q24" s="18">
        <v>62</v>
      </c>
    </row>
    <row r="25" spans="1:17" ht="57" x14ac:dyDescent="0.2">
      <c r="A25" s="4">
        <v>40</v>
      </c>
      <c r="B25" s="5" t="s">
        <v>99</v>
      </c>
      <c r="C25" s="12" t="s">
        <v>198</v>
      </c>
      <c r="D25" s="13" t="s">
        <v>253</v>
      </c>
      <c r="E25" s="13" t="s">
        <v>254</v>
      </c>
      <c r="F25" s="13" t="s">
        <v>198</v>
      </c>
      <c r="G25" s="13" t="s">
        <v>312</v>
      </c>
      <c r="H25" s="9" t="s">
        <v>163</v>
      </c>
      <c r="I25" s="9" t="s">
        <v>171</v>
      </c>
      <c r="J25" s="13" t="s">
        <v>172</v>
      </c>
      <c r="K25" s="6" t="s">
        <v>100</v>
      </c>
      <c r="L25" s="6" t="s">
        <v>101</v>
      </c>
      <c r="M25" s="6" t="s">
        <v>102</v>
      </c>
      <c r="N25" s="6">
        <v>2022</v>
      </c>
      <c r="O25" s="15" t="s">
        <v>328</v>
      </c>
      <c r="P25" s="3">
        <v>47</v>
      </c>
      <c r="Q25" s="18">
        <v>90</v>
      </c>
    </row>
    <row r="26" spans="1:17" ht="34" x14ac:dyDescent="0.2">
      <c r="A26" s="4">
        <v>7</v>
      </c>
      <c r="B26" s="5" t="s">
        <v>20</v>
      </c>
      <c r="C26" s="12" t="s">
        <v>178</v>
      </c>
      <c r="D26" s="9" t="s">
        <v>179</v>
      </c>
      <c r="E26" s="13" t="s">
        <v>180</v>
      </c>
      <c r="F26" s="13" t="s">
        <v>346</v>
      </c>
      <c r="G26" s="13" t="s">
        <v>295</v>
      </c>
      <c r="H26" s="9" t="s">
        <v>163</v>
      </c>
      <c r="I26" s="9" t="s">
        <v>171</v>
      </c>
      <c r="J26" s="13" t="s">
        <v>181</v>
      </c>
      <c r="K26" s="6" t="s">
        <v>21</v>
      </c>
      <c r="L26" s="6" t="s">
        <v>22</v>
      </c>
      <c r="M26" s="6" t="s">
        <v>23</v>
      </c>
      <c r="N26" s="6">
        <v>2022</v>
      </c>
      <c r="O26" s="15" t="s">
        <v>327</v>
      </c>
      <c r="P26" s="3">
        <v>13</v>
      </c>
      <c r="Q26" s="18">
        <v>33</v>
      </c>
    </row>
    <row r="27" spans="1:17" ht="51" x14ac:dyDescent="0.2">
      <c r="A27" s="4">
        <v>46</v>
      </c>
      <c r="B27" s="5" t="s">
        <v>111</v>
      </c>
      <c r="C27" s="12" t="s">
        <v>160</v>
      </c>
      <c r="D27" s="9" t="s">
        <v>260</v>
      </c>
      <c r="E27" s="13" t="s">
        <v>261</v>
      </c>
      <c r="F27" s="13" t="s">
        <v>364</v>
      </c>
      <c r="G27" s="13" t="s">
        <v>313</v>
      </c>
      <c r="H27" s="9" t="s">
        <v>163</v>
      </c>
      <c r="I27" s="9" t="s">
        <v>171</v>
      </c>
      <c r="J27" s="13" t="s">
        <v>172</v>
      </c>
      <c r="K27" s="6" t="s">
        <v>112</v>
      </c>
      <c r="L27" s="6" t="s">
        <v>15</v>
      </c>
      <c r="M27" s="6" t="s">
        <v>113</v>
      </c>
      <c r="N27" s="7">
        <v>2023</v>
      </c>
      <c r="O27" s="15" t="s">
        <v>327</v>
      </c>
      <c r="P27" s="15">
        <v>12</v>
      </c>
      <c r="Q27" s="18">
        <v>68</v>
      </c>
    </row>
    <row r="28" spans="1:17" ht="127" x14ac:dyDescent="0.2">
      <c r="A28" s="4">
        <v>39</v>
      </c>
      <c r="B28" s="5" t="s">
        <v>96</v>
      </c>
      <c r="C28" s="12" t="s">
        <v>198</v>
      </c>
      <c r="D28" s="13" t="s">
        <v>251</v>
      </c>
      <c r="E28" s="13" t="s">
        <v>252</v>
      </c>
      <c r="F28" s="13" t="s">
        <v>198</v>
      </c>
      <c r="G28" s="13" t="s">
        <v>311</v>
      </c>
      <c r="H28" s="9" t="s">
        <v>163</v>
      </c>
      <c r="I28" s="9" t="s">
        <v>171</v>
      </c>
      <c r="J28" s="13" t="s">
        <v>172</v>
      </c>
      <c r="K28" s="6" t="s">
        <v>97</v>
      </c>
      <c r="L28" s="6" t="s">
        <v>29</v>
      </c>
      <c r="M28" s="6" t="s">
        <v>98</v>
      </c>
      <c r="N28" s="6">
        <v>2023</v>
      </c>
      <c r="O28" s="15" t="s">
        <v>328</v>
      </c>
      <c r="P28" s="3">
        <v>10</v>
      </c>
      <c r="Q28" s="18">
        <v>63</v>
      </c>
    </row>
    <row r="29" spans="1:17" ht="43" x14ac:dyDescent="0.2">
      <c r="A29" s="4">
        <v>51</v>
      </c>
      <c r="B29" s="10" t="s">
        <v>127</v>
      </c>
      <c r="C29" s="12" t="s">
        <v>167</v>
      </c>
      <c r="D29" s="9" t="s">
        <v>272</v>
      </c>
      <c r="E29" s="13" t="s">
        <v>273</v>
      </c>
      <c r="F29" s="13" t="s">
        <v>353</v>
      </c>
      <c r="H29" s="9" t="s">
        <v>176</v>
      </c>
      <c r="I29" s="9" t="s">
        <v>190</v>
      </c>
      <c r="J29" s="13" t="s">
        <v>197</v>
      </c>
      <c r="K29" s="11" t="s">
        <v>128</v>
      </c>
      <c r="L29" s="11" t="s">
        <v>32</v>
      </c>
      <c r="M29" s="11" t="s">
        <v>19</v>
      </c>
      <c r="N29" s="11">
        <v>2023</v>
      </c>
      <c r="O29" s="15" t="s">
        <v>328</v>
      </c>
      <c r="P29" s="16">
        <v>9</v>
      </c>
      <c r="Q29" s="18">
        <v>77</v>
      </c>
    </row>
    <row r="30" spans="1:17" ht="57" x14ac:dyDescent="0.2">
      <c r="A30" s="4">
        <v>37</v>
      </c>
      <c r="B30" s="5" t="s">
        <v>90</v>
      </c>
      <c r="C30" s="12" t="s">
        <v>198</v>
      </c>
      <c r="D30" s="13" t="s">
        <v>246</v>
      </c>
      <c r="E30" s="13" t="s">
        <v>247</v>
      </c>
      <c r="F30" s="13" t="s">
        <v>198</v>
      </c>
      <c r="G30" s="13" t="s">
        <v>310</v>
      </c>
      <c r="H30" s="9" t="s">
        <v>163</v>
      </c>
      <c r="I30" s="9" t="s">
        <v>204</v>
      </c>
      <c r="J30" s="13" t="s">
        <v>172</v>
      </c>
      <c r="K30" s="6" t="s">
        <v>91</v>
      </c>
      <c r="L30" s="6" t="s">
        <v>329</v>
      </c>
      <c r="M30" s="6" t="s">
        <v>92</v>
      </c>
      <c r="N30" s="6">
        <v>2023</v>
      </c>
      <c r="O30" s="15" t="s">
        <v>328</v>
      </c>
      <c r="P30" s="3">
        <v>7</v>
      </c>
      <c r="Q30" s="18">
        <v>69</v>
      </c>
    </row>
    <row r="31" spans="1:17" ht="29" x14ac:dyDescent="0.2">
      <c r="A31" s="4">
        <v>47</v>
      </c>
      <c r="B31" s="10" t="s">
        <v>114</v>
      </c>
      <c r="C31" s="12" t="s">
        <v>160</v>
      </c>
      <c r="D31" s="9" t="s">
        <v>262</v>
      </c>
      <c r="E31" s="13" t="s">
        <v>263</v>
      </c>
      <c r="F31" s="13" t="s">
        <v>364</v>
      </c>
      <c r="H31" s="9" t="s">
        <v>176</v>
      </c>
      <c r="I31" s="9" t="s">
        <v>171</v>
      </c>
      <c r="J31" s="13" t="s">
        <v>264</v>
      </c>
      <c r="K31" s="11" t="s">
        <v>115</v>
      </c>
      <c r="L31" s="11" t="s">
        <v>116</v>
      </c>
      <c r="M31" s="11" t="s">
        <v>19</v>
      </c>
      <c r="N31" s="11">
        <v>2023</v>
      </c>
      <c r="O31" s="15" t="s">
        <v>327</v>
      </c>
      <c r="P31" s="16">
        <v>7</v>
      </c>
      <c r="Q31" s="18">
        <v>67</v>
      </c>
    </row>
    <row r="32" spans="1:17" ht="51" x14ac:dyDescent="0.2">
      <c r="A32" s="4">
        <v>25</v>
      </c>
      <c r="B32" s="5" t="s">
        <v>62</v>
      </c>
      <c r="C32" s="12" t="s">
        <v>220</v>
      </c>
      <c r="D32" s="9" t="s">
        <v>221</v>
      </c>
      <c r="E32" s="13" t="s">
        <v>222</v>
      </c>
      <c r="F32" s="13" t="s">
        <v>337</v>
      </c>
      <c r="G32" s="13" t="s">
        <v>305</v>
      </c>
      <c r="H32" s="9" t="s">
        <v>176</v>
      </c>
      <c r="I32" s="9" t="s">
        <v>190</v>
      </c>
      <c r="J32" s="13" t="s">
        <v>223</v>
      </c>
      <c r="K32" s="6" t="s">
        <v>63</v>
      </c>
      <c r="L32" s="6" t="s">
        <v>29</v>
      </c>
      <c r="M32" s="6" t="s">
        <v>19</v>
      </c>
      <c r="N32" s="7">
        <v>2023</v>
      </c>
      <c r="O32" s="15" t="s">
        <v>328</v>
      </c>
      <c r="P32" s="15">
        <v>6</v>
      </c>
      <c r="Q32" s="18">
        <v>41</v>
      </c>
    </row>
    <row r="33" spans="1:17" ht="57" x14ac:dyDescent="0.2">
      <c r="A33" s="4">
        <v>22</v>
      </c>
      <c r="B33" s="5" t="s">
        <v>58</v>
      </c>
      <c r="C33" s="12" t="s">
        <v>167</v>
      </c>
      <c r="D33" s="9" t="s">
        <v>216</v>
      </c>
      <c r="E33" s="13" t="s">
        <v>217</v>
      </c>
      <c r="F33" s="13" t="s">
        <v>353</v>
      </c>
      <c r="H33" s="9" t="s">
        <v>176</v>
      </c>
      <c r="I33" s="9" t="s">
        <v>190</v>
      </c>
      <c r="J33" s="13" t="s">
        <v>207</v>
      </c>
      <c r="K33" s="6" t="s">
        <v>59</v>
      </c>
      <c r="L33" s="6" t="s">
        <v>7</v>
      </c>
      <c r="M33" s="6" t="s">
        <v>19</v>
      </c>
      <c r="N33" s="7">
        <v>2023</v>
      </c>
      <c r="O33" s="15" t="s">
        <v>327</v>
      </c>
      <c r="P33" s="15">
        <v>5</v>
      </c>
      <c r="Q33" s="18">
        <v>53</v>
      </c>
    </row>
    <row r="34" spans="1:17" ht="29" x14ac:dyDescent="0.2">
      <c r="A34" s="4">
        <v>50</v>
      </c>
      <c r="B34" s="10" t="s">
        <v>123</v>
      </c>
      <c r="C34" s="12" t="s">
        <v>178</v>
      </c>
      <c r="D34" s="9" t="s">
        <v>270</v>
      </c>
      <c r="E34" s="13" t="s">
        <v>271</v>
      </c>
      <c r="F34" s="13" t="s">
        <v>346</v>
      </c>
      <c r="G34" s="13" t="s">
        <v>315</v>
      </c>
      <c r="H34" s="9" t="s">
        <v>170</v>
      </c>
      <c r="I34" s="9" t="s">
        <v>164</v>
      </c>
      <c r="J34" s="13" t="s">
        <v>172</v>
      </c>
      <c r="K34" s="11" t="s">
        <v>124</v>
      </c>
      <c r="L34" s="11" t="s">
        <v>125</v>
      </c>
      <c r="M34" s="11" t="s">
        <v>126</v>
      </c>
      <c r="N34" s="11">
        <v>2023</v>
      </c>
      <c r="O34" s="15" t="s">
        <v>328</v>
      </c>
      <c r="P34" s="16">
        <v>4</v>
      </c>
      <c r="Q34" s="18">
        <v>85</v>
      </c>
    </row>
    <row r="35" spans="1:17" ht="57" x14ac:dyDescent="0.2">
      <c r="A35" s="4">
        <v>26</v>
      </c>
      <c r="B35" s="10" t="s">
        <v>64</v>
      </c>
      <c r="C35" s="12" t="s">
        <v>178</v>
      </c>
      <c r="D35" s="9" t="s">
        <v>224</v>
      </c>
      <c r="E35" s="13" t="s">
        <v>225</v>
      </c>
      <c r="F35" s="13" t="s">
        <v>346</v>
      </c>
      <c r="G35" s="13" t="s">
        <v>306</v>
      </c>
      <c r="H35" s="9" t="s">
        <v>170</v>
      </c>
      <c r="I35" s="9" t="s">
        <v>171</v>
      </c>
      <c r="J35" s="13" t="s">
        <v>181</v>
      </c>
      <c r="K35" s="11" t="s">
        <v>65</v>
      </c>
      <c r="L35" s="11" t="s">
        <v>66</v>
      </c>
      <c r="M35" s="11" t="s">
        <v>23</v>
      </c>
      <c r="N35" s="11">
        <v>2024</v>
      </c>
      <c r="O35" s="15" t="s">
        <v>327</v>
      </c>
      <c r="P35" s="16">
        <v>4</v>
      </c>
      <c r="Q35" s="17">
        <v>67</v>
      </c>
    </row>
    <row r="36" spans="1:17" ht="17" x14ac:dyDescent="0.2">
      <c r="A36" s="4">
        <v>8</v>
      </c>
      <c r="B36" s="5" t="s">
        <v>24</v>
      </c>
      <c r="C36" s="12" t="s">
        <v>182</v>
      </c>
      <c r="D36" s="9" t="s">
        <v>183</v>
      </c>
      <c r="E36" s="13" t="s">
        <v>184</v>
      </c>
      <c r="F36" s="13" t="s">
        <v>342</v>
      </c>
      <c r="G36" s="13" t="s">
        <v>296</v>
      </c>
      <c r="H36" s="9" t="s">
        <v>163</v>
      </c>
      <c r="I36" s="9" t="s">
        <v>185</v>
      </c>
      <c r="J36" s="13" t="s">
        <v>165</v>
      </c>
      <c r="K36" s="6" t="s">
        <v>25</v>
      </c>
      <c r="L36" s="6" t="s">
        <v>26</v>
      </c>
      <c r="M36" s="6" t="s">
        <v>19</v>
      </c>
      <c r="N36" s="7">
        <v>2023</v>
      </c>
      <c r="O36" s="15" t="s">
        <v>327</v>
      </c>
      <c r="P36" s="15">
        <v>2</v>
      </c>
      <c r="Q36" s="18">
        <v>32</v>
      </c>
    </row>
    <row r="37" spans="1:17" ht="51" x14ac:dyDescent="0.2">
      <c r="A37" s="4">
        <v>23</v>
      </c>
      <c r="B37" s="5" t="s">
        <v>60</v>
      </c>
      <c r="C37" s="12" t="s">
        <v>182</v>
      </c>
      <c r="D37" s="9" t="s">
        <v>218</v>
      </c>
      <c r="E37" s="13" t="s">
        <v>219</v>
      </c>
      <c r="F37" s="13" t="s">
        <v>342</v>
      </c>
      <c r="H37" s="9" t="s">
        <v>176</v>
      </c>
      <c r="I37" s="9" t="s">
        <v>185</v>
      </c>
      <c r="J37" s="13" t="s">
        <v>197</v>
      </c>
      <c r="K37" s="6" t="s">
        <v>61</v>
      </c>
      <c r="L37" s="6" t="s">
        <v>29</v>
      </c>
      <c r="M37" s="6" t="s">
        <v>19</v>
      </c>
      <c r="N37" s="7">
        <v>2023</v>
      </c>
      <c r="O37" s="15" t="s">
        <v>328</v>
      </c>
      <c r="P37" s="15">
        <v>2</v>
      </c>
      <c r="Q37" s="18">
        <v>107</v>
      </c>
    </row>
    <row r="38" spans="1:17" ht="43" x14ac:dyDescent="0.2">
      <c r="A38" s="4">
        <v>10</v>
      </c>
      <c r="B38" s="5" t="s">
        <v>30</v>
      </c>
      <c r="C38" s="12" t="s">
        <v>167</v>
      </c>
      <c r="D38" s="9" t="s">
        <v>188</v>
      </c>
      <c r="E38" s="13" t="s">
        <v>189</v>
      </c>
      <c r="F38" s="13" t="s">
        <v>353</v>
      </c>
      <c r="G38" s="13" t="s">
        <v>298</v>
      </c>
      <c r="H38" s="9" t="s">
        <v>176</v>
      </c>
      <c r="I38" s="9" t="s">
        <v>190</v>
      </c>
      <c r="J38" s="13" t="s">
        <v>191</v>
      </c>
      <c r="K38" s="6" t="s">
        <v>31</v>
      </c>
      <c r="L38" s="6" t="s">
        <v>32</v>
      </c>
      <c r="M38" s="6" t="s">
        <v>33</v>
      </c>
      <c r="N38" s="7">
        <v>2023</v>
      </c>
      <c r="O38" s="15" t="s">
        <v>328</v>
      </c>
      <c r="P38" s="15">
        <v>1</v>
      </c>
      <c r="Q38" s="18">
        <v>81</v>
      </c>
    </row>
    <row r="39" spans="1:17" ht="43" x14ac:dyDescent="0.2">
      <c r="A39" s="4">
        <v>14</v>
      </c>
      <c r="B39" s="8" t="s">
        <v>38</v>
      </c>
      <c r="C39" s="12" t="s">
        <v>160</v>
      </c>
      <c r="D39" s="9" t="s">
        <v>195</v>
      </c>
      <c r="E39" s="13" t="s">
        <v>196</v>
      </c>
      <c r="F39" s="13" t="s">
        <v>364</v>
      </c>
      <c r="G39" s="13" t="s">
        <v>300</v>
      </c>
      <c r="H39" s="9" t="s">
        <v>176</v>
      </c>
      <c r="I39" s="9" t="s">
        <v>190</v>
      </c>
      <c r="J39" s="13" t="s">
        <v>197</v>
      </c>
      <c r="K39" s="6" t="s">
        <v>39</v>
      </c>
      <c r="L39" s="6" t="s">
        <v>15</v>
      </c>
      <c r="M39" s="6" t="s">
        <v>40</v>
      </c>
      <c r="N39" s="6">
        <v>2023</v>
      </c>
      <c r="O39" s="15" t="s">
        <v>327</v>
      </c>
      <c r="P39" s="3">
        <v>1</v>
      </c>
      <c r="Q39" s="18">
        <v>70</v>
      </c>
    </row>
    <row r="40" spans="1:17" ht="43" x14ac:dyDescent="0.2">
      <c r="A40" s="4">
        <v>49</v>
      </c>
      <c r="B40" s="10" t="s">
        <v>120</v>
      </c>
      <c r="C40" s="12" t="s">
        <v>167</v>
      </c>
      <c r="D40" s="9" t="s">
        <v>268</v>
      </c>
      <c r="E40" s="13" t="s">
        <v>269</v>
      </c>
      <c r="F40" s="13" t="s">
        <v>353</v>
      </c>
      <c r="G40" s="13" t="s">
        <v>314</v>
      </c>
      <c r="H40" s="9" t="s">
        <v>163</v>
      </c>
      <c r="I40" s="9" t="s">
        <v>204</v>
      </c>
      <c r="J40" s="13" t="s">
        <v>165</v>
      </c>
      <c r="K40" s="11" t="s">
        <v>121</v>
      </c>
      <c r="L40" s="11" t="s">
        <v>95</v>
      </c>
      <c r="M40" s="11" t="s">
        <v>122</v>
      </c>
      <c r="N40" s="11">
        <v>2024</v>
      </c>
      <c r="O40" s="15" t="s">
        <v>327</v>
      </c>
      <c r="P40" s="16">
        <v>1</v>
      </c>
      <c r="Q40" s="18">
        <v>83</v>
      </c>
    </row>
    <row r="41" spans="1:17" ht="34" x14ac:dyDescent="0.2">
      <c r="A41" s="4">
        <v>11</v>
      </c>
      <c r="B41" s="5" t="s">
        <v>34</v>
      </c>
      <c r="C41" s="12" t="s">
        <v>167</v>
      </c>
      <c r="D41" s="9" t="s">
        <v>192</v>
      </c>
      <c r="E41" s="13" t="s">
        <v>193</v>
      </c>
      <c r="F41" s="13" t="s">
        <v>353</v>
      </c>
      <c r="G41" s="13" t="s">
        <v>299</v>
      </c>
      <c r="H41" s="9" t="s">
        <v>176</v>
      </c>
      <c r="I41" s="9" t="s">
        <v>171</v>
      </c>
      <c r="J41" s="13" t="s">
        <v>194</v>
      </c>
      <c r="K41" s="6" t="s">
        <v>35</v>
      </c>
      <c r="L41" s="6" t="s">
        <v>36</v>
      </c>
      <c r="M41" s="6" t="s">
        <v>37</v>
      </c>
      <c r="N41" s="7">
        <v>2023</v>
      </c>
      <c r="O41" s="15" t="s">
        <v>327</v>
      </c>
      <c r="P41" s="15">
        <v>0</v>
      </c>
      <c r="Q41" s="18">
        <v>72</v>
      </c>
    </row>
    <row r="42" spans="1:17" ht="57" x14ac:dyDescent="0.2">
      <c r="A42" s="4">
        <v>18</v>
      </c>
      <c r="B42" s="5" t="s">
        <v>46</v>
      </c>
      <c r="C42" s="12" t="s">
        <v>204</v>
      </c>
      <c r="D42" t="s">
        <v>205</v>
      </c>
      <c r="E42" s="13" t="s">
        <v>206</v>
      </c>
      <c r="F42" s="13" t="s">
        <v>204</v>
      </c>
      <c r="G42" s="13" t="s">
        <v>303</v>
      </c>
      <c r="H42" s="9" t="s">
        <v>176</v>
      </c>
      <c r="I42" s="9" t="s">
        <v>204</v>
      </c>
      <c r="J42" s="13" t="s">
        <v>207</v>
      </c>
      <c r="K42" s="6" t="s">
        <v>47</v>
      </c>
      <c r="L42" s="6" t="s">
        <v>29</v>
      </c>
      <c r="M42" s="6" t="s">
        <v>19</v>
      </c>
      <c r="N42" s="6">
        <v>2023</v>
      </c>
      <c r="O42" s="15" t="s">
        <v>328</v>
      </c>
      <c r="P42" s="3">
        <v>0</v>
      </c>
      <c r="Q42" s="18">
        <v>68</v>
      </c>
    </row>
    <row r="43" spans="1:17" ht="34" x14ac:dyDescent="0.2">
      <c r="A43" s="4">
        <v>20</v>
      </c>
      <c r="B43" s="5" t="s">
        <v>51</v>
      </c>
      <c r="C43" s="12" t="s">
        <v>204</v>
      </c>
      <c r="D43" s="9" t="s">
        <v>211</v>
      </c>
      <c r="E43" s="13" t="s">
        <v>212</v>
      </c>
      <c r="F43" s="13" t="s">
        <v>204</v>
      </c>
      <c r="G43" s="13" t="s">
        <v>304</v>
      </c>
      <c r="H43" s="9" t="s">
        <v>170</v>
      </c>
      <c r="I43" s="9" t="s">
        <v>171</v>
      </c>
      <c r="J43" s="13" t="s">
        <v>213</v>
      </c>
      <c r="K43" s="6" t="s">
        <v>52</v>
      </c>
      <c r="L43" s="6" t="s">
        <v>53</v>
      </c>
      <c r="M43" s="6" t="s">
        <v>54</v>
      </c>
      <c r="N43" s="7">
        <v>2023</v>
      </c>
      <c r="O43" s="15" t="s">
        <v>327</v>
      </c>
      <c r="P43" s="15">
        <v>0</v>
      </c>
      <c r="Q43" s="18">
        <v>27</v>
      </c>
    </row>
    <row r="44" spans="1:17" ht="43" x14ac:dyDescent="0.2">
      <c r="A44" s="4">
        <v>5</v>
      </c>
      <c r="B44" s="8" t="s">
        <v>16</v>
      </c>
      <c r="C44" s="12" t="s">
        <v>160</v>
      </c>
      <c r="D44" s="9" t="s">
        <v>174</v>
      </c>
      <c r="E44" s="13" t="s">
        <v>175</v>
      </c>
      <c r="F44" s="13" t="s">
        <v>364</v>
      </c>
      <c r="G44" s="13" t="s">
        <v>294</v>
      </c>
      <c r="H44" s="9" t="s">
        <v>176</v>
      </c>
      <c r="I44" s="9" t="s">
        <v>171</v>
      </c>
      <c r="J44" s="13" t="s">
        <v>177</v>
      </c>
      <c r="K44" s="6" t="s">
        <v>17</v>
      </c>
      <c r="L44" s="6" t="s">
        <v>18</v>
      </c>
      <c r="M44" s="6" t="s">
        <v>19</v>
      </c>
      <c r="N44" s="7">
        <v>2024</v>
      </c>
      <c r="O44" s="15" t="s">
        <v>328</v>
      </c>
      <c r="P44" s="15">
        <v>0</v>
      </c>
      <c r="Q44" s="18">
        <v>67</v>
      </c>
    </row>
    <row r="45" spans="1:17" ht="29" x14ac:dyDescent="0.2">
      <c r="A45" s="4">
        <v>15</v>
      </c>
      <c r="B45" s="8" t="s">
        <v>41</v>
      </c>
      <c r="C45" s="12" t="s">
        <v>198</v>
      </c>
      <c r="D45" s="9" t="s">
        <v>199</v>
      </c>
      <c r="E45" s="13" t="s">
        <v>200</v>
      </c>
      <c r="F45" s="13" t="s">
        <v>198</v>
      </c>
      <c r="G45" s="13" t="s">
        <v>301</v>
      </c>
      <c r="H45" s="9" t="s">
        <v>163</v>
      </c>
      <c r="I45" s="9" t="s">
        <v>171</v>
      </c>
      <c r="J45" s="13" t="s">
        <v>201</v>
      </c>
      <c r="K45" s="6" t="s">
        <v>42</v>
      </c>
      <c r="L45" s="6" t="s">
        <v>15</v>
      </c>
      <c r="M45" s="6" t="s">
        <v>12</v>
      </c>
      <c r="N45" s="7">
        <v>2024</v>
      </c>
      <c r="O45" s="15" t="s">
        <v>327</v>
      </c>
      <c r="P45" s="15">
        <v>0</v>
      </c>
      <c r="Q45" s="17">
        <v>72</v>
      </c>
    </row>
    <row r="46" spans="1:17" ht="51" x14ac:dyDescent="0.2">
      <c r="A46" s="4">
        <v>19</v>
      </c>
      <c r="B46" s="5" t="s">
        <v>48</v>
      </c>
      <c r="C46" s="12" t="s">
        <v>182</v>
      </c>
      <c r="D46" t="s">
        <v>208</v>
      </c>
      <c r="E46" s="13" t="s">
        <v>209</v>
      </c>
      <c r="F46" s="13" t="s">
        <v>342</v>
      </c>
      <c r="G46" s="13" t="s">
        <v>210</v>
      </c>
      <c r="H46" s="9" t="s">
        <v>163</v>
      </c>
      <c r="I46" s="9" t="s">
        <v>204</v>
      </c>
      <c r="J46" s="13" t="s">
        <v>210</v>
      </c>
      <c r="K46" s="6" t="s">
        <v>49</v>
      </c>
      <c r="L46" s="6" t="s">
        <v>50</v>
      </c>
      <c r="M46" s="6" t="s">
        <v>19</v>
      </c>
      <c r="N46" s="6">
        <v>2024</v>
      </c>
      <c r="O46" s="15" t="s">
        <v>327</v>
      </c>
      <c r="P46" s="3">
        <v>0</v>
      </c>
      <c r="Q46" s="18">
        <v>46</v>
      </c>
    </row>
    <row r="47" spans="1:17" ht="29" x14ac:dyDescent="0.2">
      <c r="A47" s="4">
        <v>27</v>
      </c>
      <c r="B47" s="10" t="s">
        <v>67</v>
      </c>
      <c r="C47" s="12" t="s">
        <v>167</v>
      </c>
      <c r="D47" s="13" t="s">
        <v>226</v>
      </c>
      <c r="E47" s="13" t="s">
        <v>227</v>
      </c>
      <c r="F47" s="13" t="s">
        <v>353</v>
      </c>
      <c r="H47" s="9" t="s">
        <v>176</v>
      </c>
      <c r="I47" s="9" t="s">
        <v>190</v>
      </c>
      <c r="J47" s="13" t="s">
        <v>191</v>
      </c>
      <c r="K47" s="11" t="s">
        <v>68</v>
      </c>
      <c r="L47" s="6" t="s">
        <v>57</v>
      </c>
      <c r="M47" s="6" t="s">
        <v>19</v>
      </c>
      <c r="N47" s="6">
        <v>2024</v>
      </c>
      <c r="O47" s="15" t="s">
        <v>327</v>
      </c>
      <c r="P47" s="16">
        <v>0</v>
      </c>
      <c r="Q47" s="18">
        <v>30</v>
      </c>
    </row>
    <row r="48" spans="1:17" ht="43" x14ac:dyDescent="0.2">
      <c r="A48" s="4">
        <v>48</v>
      </c>
      <c r="B48" s="10" t="s">
        <v>117</v>
      </c>
      <c r="C48" s="12" t="s">
        <v>220</v>
      </c>
      <c r="D48" s="9" t="s">
        <v>265</v>
      </c>
      <c r="E48" s="13" t="s">
        <v>266</v>
      </c>
      <c r="F48" s="13" t="s">
        <v>337</v>
      </c>
      <c r="H48" s="9" t="s">
        <v>176</v>
      </c>
      <c r="I48" s="9" t="s">
        <v>190</v>
      </c>
      <c r="J48" s="13" t="s">
        <v>267</v>
      </c>
      <c r="K48" s="11" t="s">
        <v>118</v>
      </c>
      <c r="L48" s="11" t="s">
        <v>119</v>
      </c>
      <c r="M48" s="11" t="s">
        <v>19</v>
      </c>
      <c r="N48" s="11">
        <v>2024</v>
      </c>
      <c r="O48" s="15" t="s">
        <v>327</v>
      </c>
      <c r="P48" s="16">
        <v>0</v>
      </c>
      <c r="Q48" s="18">
        <v>66</v>
      </c>
    </row>
    <row r="49" spans="1:17" ht="29" x14ac:dyDescent="0.2">
      <c r="A49" s="4">
        <v>56</v>
      </c>
      <c r="B49" s="10" t="s">
        <v>137</v>
      </c>
      <c r="C49" s="12" t="s">
        <v>167</v>
      </c>
      <c r="D49" s="9" t="s">
        <v>279</v>
      </c>
      <c r="E49" s="13" t="s">
        <v>280</v>
      </c>
      <c r="F49" s="13" t="s">
        <v>353</v>
      </c>
      <c r="H49" s="9" t="s">
        <v>176</v>
      </c>
      <c r="I49" s="9" t="s">
        <v>204</v>
      </c>
      <c r="J49" s="13" t="s">
        <v>281</v>
      </c>
      <c r="K49" s="11" t="s">
        <v>138</v>
      </c>
      <c r="L49" s="11" t="s">
        <v>136</v>
      </c>
      <c r="M49" s="11" t="s">
        <v>139</v>
      </c>
      <c r="N49" s="11">
        <v>2024</v>
      </c>
      <c r="O49" s="15" t="s">
        <v>328</v>
      </c>
      <c r="P49" s="16">
        <v>0</v>
      </c>
      <c r="Q49" s="18">
        <v>93</v>
      </c>
    </row>
    <row r="50" spans="1:17" x14ac:dyDescent="0.2">
      <c r="F50" s="13"/>
      <c r="J50"/>
    </row>
    <row r="51" spans="1:17" x14ac:dyDescent="0.2">
      <c r="F51" s="13"/>
      <c r="J51"/>
    </row>
    <row r="52" spans="1:17" x14ac:dyDescent="0.2">
      <c r="F52" s="13"/>
      <c r="J52"/>
    </row>
    <row r="53" spans="1:17" x14ac:dyDescent="0.2">
      <c r="F53" s="13"/>
      <c r="J53"/>
    </row>
    <row r="54" spans="1:17" x14ac:dyDescent="0.2">
      <c r="F54" s="13"/>
      <c r="J54"/>
    </row>
    <row r="55" spans="1:17" x14ac:dyDescent="0.2">
      <c r="F55" s="13"/>
      <c r="J55"/>
    </row>
    <row r="56" spans="1:17" x14ac:dyDescent="0.2">
      <c r="F56" s="13"/>
      <c r="J56"/>
    </row>
    <row r="57" spans="1:17" x14ac:dyDescent="0.2">
      <c r="F57" s="13"/>
      <c r="J57"/>
    </row>
    <row r="58" spans="1:17" x14ac:dyDescent="0.2">
      <c r="F58" s="13"/>
      <c r="J58"/>
    </row>
    <row r="59" spans="1:17" x14ac:dyDescent="0.2">
      <c r="F59" s="13"/>
      <c r="J59"/>
    </row>
    <row r="60" spans="1:17" x14ac:dyDescent="0.2">
      <c r="F60" s="13"/>
      <c r="J60"/>
    </row>
    <row r="61" spans="1:17" x14ac:dyDescent="0.2">
      <c r="F61" s="13"/>
      <c r="J61"/>
    </row>
  </sheetData>
  <autoFilter ref="A1:Q61" xr:uid="{665F4081-A295-9D4E-8C4E-F06345078452}">
    <sortState xmlns:xlrd2="http://schemas.microsoft.com/office/spreadsheetml/2017/richdata2" ref="A2:Q45">
      <sortCondition ref="N1:N61"/>
    </sortState>
  </autoFilter>
  <conditionalFormatting sqref="K23:N23 K20:N20 K21 K22:L22 N22 K24 N24 P20:P24">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609D3-6025-D14E-A1EA-B1F52D16D520}">
  <dimension ref="A1:F75"/>
  <sheetViews>
    <sheetView showGridLines="0" workbookViewId="0">
      <selection activeCell="D13" sqref="D13"/>
    </sheetView>
  </sheetViews>
  <sheetFormatPr baseColWidth="10" defaultRowHeight="16" x14ac:dyDescent="0.2"/>
  <cols>
    <col min="1" max="1" width="44.83203125" customWidth="1"/>
    <col min="2" max="2" width="45.83203125" style="12" customWidth="1"/>
    <col min="5" max="5" width="39.6640625" bestFit="1" customWidth="1"/>
    <col min="6" max="6" width="10.83203125" style="19"/>
  </cols>
  <sheetData>
    <row r="1" spans="1:6" x14ac:dyDescent="0.2">
      <c r="A1" s="2" t="s">
        <v>1</v>
      </c>
      <c r="B1" s="2" t="s">
        <v>159</v>
      </c>
    </row>
    <row r="2" spans="1:6" ht="34" x14ac:dyDescent="0.2">
      <c r="A2" s="5" t="s">
        <v>9</v>
      </c>
      <c r="B2" s="13" t="s">
        <v>165</v>
      </c>
    </row>
    <row r="3" spans="1:6" ht="51" x14ac:dyDescent="0.2">
      <c r="A3" s="5" t="s">
        <v>13</v>
      </c>
      <c r="B3" s="13" t="s">
        <v>172</v>
      </c>
    </row>
    <row r="4" spans="1:6" ht="43" x14ac:dyDescent="0.2">
      <c r="A4" s="8" t="s">
        <v>16</v>
      </c>
      <c r="B4" s="13" t="s">
        <v>191</v>
      </c>
      <c r="E4" t="s">
        <v>419</v>
      </c>
    </row>
    <row r="5" spans="1:6" ht="43" x14ac:dyDescent="0.2">
      <c r="A5" s="8" t="s">
        <v>16</v>
      </c>
      <c r="B5" s="13" t="s">
        <v>411</v>
      </c>
      <c r="E5" s="71" t="s">
        <v>414</v>
      </c>
      <c r="F5" s="62" t="s">
        <v>395</v>
      </c>
    </row>
    <row r="6" spans="1:6" ht="34" x14ac:dyDescent="0.2">
      <c r="A6" s="5" t="s">
        <v>20</v>
      </c>
      <c r="B6" s="13" t="s">
        <v>191</v>
      </c>
      <c r="E6" s="72" t="s">
        <v>172</v>
      </c>
      <c r="F6" s="73">
        <v>0.23809523809523808</v>
      </c>
    </row>
    <row r="7" spans="1:6" ht="34" x14ac:dyDescent="0.2">
      <c r="A7" s="5" t="s">
        <v>20</v>
      </c>
      <c r="B7" s="13" t="s">
        <v>165</v>
      </c>
      <c r="E7" s="72" t="s">
        <v>191</v>
      </c>
      <c r="F7" s="73">
        <v>0.22222222222222221</v>
      </c>
    </row>
    <row r="8" spans="1:6" ht="17" x14ac:dyDescent="0.2">
      <c r="A8" s="5" t="s">
        <v>24</v>
      </c>
      <c r="B8" s="13" t="s">
        <v>165</v>
      </c>
      <c r="E8" s="72" t="s">
        <v>165</v>
      </c>
      <c r="F8" s="73">
        <v>0.19047619047619047</v>
      </c>
    </row>
    <row r="9" spans="1:6" ht="34" x14ac:dyDescent="0.2">
      <c r="A9" s="5" t="s">
        <v>27</v>
      </c>
      <c r="B9" s="13" t="s">
        <v>165</v>
      </c>
      <c r="E9" s="72" t="s">
        <v>267</v>
      </c>
      <c r="F9" s="73">
        <v>0.1111111111111111</v>
      </c>
    </row>
    <row r="10" spans="1:6" ht="34" x14ac:dyDescent="0.2">
      <c r="A10" s="5" t="s">
        <v>30</v>
      </c>
      <c r="B10" s="13" t="s">
        <v>191</v>
      </c>
      <c r="E10" s="72" t="s">
        <v>197</v>
      </c>
      <c r="F10" s="73">
        <v>9.5238095238095233E-2</v>
      </c>
    </row>
    <row r="11" spans="1:6" ht="34" x14ac:dyDescent="0.2">
      <c r="A11" s="5" t="s">
        <v>34</v>
      </c>
      <c r="B11" s="13" t="s">
        <v>194</v>
      </c>
      <c r="E11" s="72" t="s">
        <v>194</v>
      </c>
      <c r="F11" s="73">
        <v>4.7619047619047616E-2</v>
      </c>
    </row>
    <row r="12" spans="1:6" ht="29" x14ac:dyDescent="0.2">
      <c r="A12" s="8" t="s">
        <v>38</v>
      </c>
      <c r="B12" s="13" t="s">
        <v>197</v>
      </c>
      <c r="E12" s="72" t="s">
        <v>411</v>
      </c>
      <c r="F12" s="73">
        <v>3.1746031746031744E-2</v>
      </c>
    </row>
    <row r="13" spans="1:6" ht="29" x14ac:dyDescent="0.2">
      <c r="A13" s="8" t="s">
        <v>41</v>
      </c>
      <c r="B13" s="13" t="s">
        <v>191</v>
      </c>
      <c r="E13" s="72" t="s">
        <v>413</v>
      </c>
      <c r="F13" s="73">
        <v>1.5873015873015872E-2</v>
      </c>
    </row>
    <row r="14" spans="1:6" ht="29" x14ac:dyDescent="0.2">
      <c r="A14" s="8" t="s">
        <v>41</v>
      </c>
      <c r="B14" s="13" t="s">
        <v>172</v>
      </c>
      <c r="E14" s="72" t="s">
        <v>412</v>
      </c>
      <c r="F14" s="73">
        <v>1.5873015873015872E-2</v>
      </c>
    </row>
    <row r="15" spans="1:6" ht="34" x14ac:dyDescent="0.2">
      <c r="A15" s="5" t="s">
        <v>43</v>
      </c>
      <c r="B15" s="13" t="s">
        <v>165</v>
      </c>
      <c r="E15" s="72" t="s">
        <v>238</v>
      </c>
      <c r="F15" s="73">
        <v>1.5873015873015872E-2</v>
      </c>
    </row>
    <row r="16" spans="1:6" ht="51" x14ac:dyDescent="0.2">
      <c r="A16" s="5" t="s">
        <v>46</v>
      </c>
      <c r="B16" s="13" t="s">
        <v>191</v>
      </c>
      <c r="E16" s="74" t="s">
        <v>210</v>
      </c>
      <c r="F16" s="75">
        <v>1.5873015873015872E-2</v>
      </c>
    </row>
    <row r="17" spans="1:2" ht="51" x14ac:dyDescent="0.2">
      <c r="A17" s="5" t="s">
        <v>46</v>
      </c>
      <c r="B17" s="13" t="s">
        <v>197</v>
      </c>
    </row>
    <row r="18" spans="1:2" ht="51" x14ac:dyDescent="0.2">
      <c r="A18" s="5" t="s">
        <v>48</v>
      </c>
      <c r="B18" s="13" t="s">
        <v>210</v>
      </c>
    </row>
    <row r="19" spans="1:2" ht="34" x14ac:dyDescent="0.2">
      <c r="A19" s="5" t="s">
        <v>51</v>
      </c>
      <c r="B19" s="13" t="s">
        <v>165</v>
      </c>
    </row>
    <row r="20" spans="1:2" ht="34" x14ac:dyDescent="0.2">
      <c r="A20" s="5" t="s">
        <v>51</v>
      </c>
      <c r="B20" s="13" t="s">
        <v>172</v>
      </c>
    </row>
    <row r="21" spans="1:2" ht="51" x14ac:dyDescent="0.2">
      <c r="A21" s="5" t="s">
        <v>55</v>
      </c>
      <c r="B21" s="13" t="s">
        <v>191</v>
      </c>
    </row>
    <row r="22" spans="1:2" ht="51" x14ac:dyDescent="0.2">
      <c r="A22" s="5" t="s">
        <v>58</v>
      </c>
      <c r="B22" s="13" t="s">
        <v>191</v>
      </c>
    </row>
    <row r="23" spans="1:2" ht="51" x14ac:dyDescent="0.2">
      <c r="A23" s="5" t="s">
        <v>58</v>
      </c>
      <c r="B23" s="13" t="s">
        <v>197</v>
      </c>
    </row>
    <row r="24" spans="1:2" ht="51" x14ac:dyDescent="0.2">
      <c r="A24" s="5" t="s">
        <v>60</v>
      </c>
      <c r="B24" s="13" t="s">
        <v>197</v>
      </c>
    </row>
    <row r="25" spans="1:2" ht="51" x14ac:dyDescent="0.2">
      <c r="A25" s="5" t="s">
        <v>62</v>
      </c>
      <c r="B25" s="13" t="s">
        <v>267</v>
      </c>
    </row>
    <row r="26" spans="1:2" ht="51" x14ac:dyDescent="0.2">
      <c r="A26" s="5" t="s">
        <v>62</v>
      </c>
      <c r="B26" s="13" t="s">
        <v>194</v>
      </c>
    </row>
    <row r="27" spans="1:2" ht="57" x14ac:dyDescent="0.2">
      <c r="A27" s="10" t="s">
        <v>64</v>
      </c>
      <c r="B27" s="13" t="s">
        <v>191</v>
      </c>
    </row>
    <row r="28" spans="1:2" ht="57" x14ac:dyDescent="0.2">
      <c r="A28" s="10" t="s">
        <v>64</v>
      </c>
      <c r="B28" s="13" t="s">
        <v>165</v>
      </c>
    </row>
    <row r="29" spans="1:2" ht="29" x14ac:dyDescent="0.2">
      <c r="A29" s="10" t="s">
        <v>67</v>
      </c>
      <c r="B29" s="13" t="s">
        <v>191</v>
      </c>
    </row>
    <row r="30" spans="1:2" ht="29" x14ac:dyDescent="0.2">
      <c r="A30" s="10" t="s">
        <v>69</v>
      </c>
      <c r="B30" s="13" t="s">
        <v>172</v>
      </c>
    </row>
    <row r="31" spans="1:2" x14ac:dyDescent="0.2">
      <c r="A31" s="10" t="s">
        <v>71</v>
      </c>
      <c r="B31" s="13" t="s">
        <v>165</v>
      </c>
    </row>
    <row r="32" spans="1:2" x14ac:dyDescent="0.2">
      <c r="A32" s="10" t="s">
        <v>71</v>
      </c>
      <c r="B32" s="13" t="s">
        <v>412</v>
      </c>
    </row>
    <row r="33" spans="1:2" x14ac:dyDescent="0.2">
      <c r="A33" s="10" t="s">
        <v>71</v>
      </c>
      <c r="B33" s="13" t="s">
        <v>172</v>
      </c>
    </row>
    <row r="34" spans="1:2" ht="29" x14ac:dyDescent="0.2">
      <c r="A34" s="10" t="s">
        <v>75</v>
      </c>
      <c r="B34" s="13" t="s">
        <v>191</v>
      </c>
    </row>
    <row r="35" spans="1:2" ht="57" x14ac:dyDescent="0.2">
      <c r="A35" s="8" t="s">
        <v>77</v>
      </c>
      <c r="B35" s="13" t="s">
        <v>238</v>
      </c>
    </row>
    <row r="36" spans="1:2" ht="43" x14ac:dyDescent="0.2">
      <c r="A36" s="8" t="s">
        <v>81</v>
      </c>
      <c r="B36" s="13" t="s">
        <v>191</v>
      </c>
    </row>
    <row r="37" spans="1:2" ht="43" x14ac:dyDescent="0.2">
      <c r="A37" s="8" t="s">
        <v>81</v>
      </c>
      <c r="B37" s="13" t="s">
        <v>194</v>
      </c>
    </row>
    <row r="38" spans="1:2" ht="51" x14ac:dyDescent="0.2">
      <c r="A38" s="5" t="s">
        <v>84</v>
      </c>
      <c r="B38" s="13" t="s">
        <v>191</v>
      </c>
    </row>
    <row r="39" spans="1:2" ht="51" x14ac:dyDescent="0.2">
      <c r="A39" s="5" t="s">
        <v>86</v>
      </c>
      <c r="B39" s="13" t="s">
        <v>172</v>
      </c>
    </row>
    <row r="40" spans="1:2" ht="34" x14ac:dyDescent="0.2">
      <c r="A40" s="5" t="s">
        <v>90</v>
      </c>
      <c r="B40" s="13" t="s">
        <v>172</v>
      </c>
    </row>
    <row r="41" spans="1:2" ht="34" x14ac:dyDescent="0.2">
      <c r="A41" s="5" t="s">
        <v>93</v>
      </c>
      <c r="B41" s="13" t="s">
        <v>172</v>
      </c>
    </row>
    <row r="42" spans="1:2" ht="34" x14ac:dyDescent="0.2">
      <c r="A42" s="5" t="s">
        <v>96</v>
      </c>
      <c r="B42" s="13" t="s">
        <v>172</v>
      </c>
    </row>
    <row r="43" spans="1:2" ht="51" x14ac:dyDescent="0.2">
      <c r="A43" s="5" t="s">
        <v>99</v>
      </c>
      <c r="B43" s="13" t="s">
        <v>172</v>
      </c>
    </row>
    <row r="44" spans="1:2" ht="51" x14ac:dyDescent="0.2">
      <c r="A44" s="5" t="s">
        <v>103</v>
      </c>
      <c r="B44" s="13" t="s">
        <v>172</v>
      </c>
    </row>
    <row r="45" spans="1:2" ht="68" x14ac:dyDescent="0.2">
      <c r="A45" s="5" t="s">
        <v>106</v>
      </c>
      <c r="B45" s="13" t="s">
        <v>172</v>
      </c>
    </row>
    <row r="46" spans="1:2" ht="34" x14ac:dyDescent="0.2">
      <c r="A46" s="5" t="s">
        <v>109</v>
      </c>
      <c r="B46" s="13" t="s">
        <v>172</v>
      </c>
    </row>
    <row r="47" spans="1:2" ht="51" x14ac:dyDescent="0.2">
      <c r="A47" s="5" t="s">
        <v>111</v>
      </c>
      <c r="B47" s="13" t="s">
        <v>172</v>
      </c>
    </row>
    <row r="48" spans="1:2" ht="29" x14ac:dyDescent="0.2">
      <c r="A48" s="10" t="s">
        <v>114</v>
      </c>
      <c r="B48" s="13" t="s">
        <v>267</v>
      </c>
    </row>
    <row r="49" spans="1:2" ht="29" x14ac:dyDescent="0.2">
      <c r="A49" s="10" t="s">
        <v>114</v>
      </c>
      <c r="B49" s="13" t="s">
        <v>413</v>
      </c>
    </row>
    <row r="50" spans="1:2" ht="43" x14ac:dyDescent="0.2">
      <c r="A50" s="10" t="s">
        <v>117</v>
      </c>
      <c r="B50" s="13" t="s">
        <v>267</v>
      </c>
    </row>
    <row r="51" spans="1:2" ht="43" x14ac:dyDescent="0.2">
      <c r="A51" s="10" t="s">
        <v>120</v>
      </c>
      <c r="B51" s="13" t="s">
        <v>165</v>
      </c>
    </row>
    <row r="52" spans="1:2" ht="29" x14ac:dyDescent="0.2">
      <c r="A52" s="10" t="s">
        <v>123</v>
      </c>
      <c r="B52" s="13" t="s">
        <v>172</v>
      </c>
    </row>
    <row r="53" spans="1:2" ht="29" x14ac:dyDescent="0.2">
      <c r="A53" s="10" t="s">
        <v>127</v>
      </c>
      <c r="B53" s="13" t="s">
        <v>197</v>
      </c>
    </row>
    <row r="54" spans="1:2" x14ac:dyDescent="0.2">
      <c r="A54" s="10" t="s">
        <v>129</v>
      </c>
      <c r="B54" s="13" t="s">
        <v>267</v>
      </c>
    </row>
    <row r="55" spans="1:2" ht="43" x14ac:dyDescent="0.2">
      <c r="A55" s="10" t="s">
        <v>131</v>
      </c>
      <c r="B55" s="13" t="s">
        <v>197</v>
      </c>
    </row>
    <row r="56" spans="1:2" ht="57" x14ac:dyDescent="0.2">
      <c r="A56" s="10" t="s">
        <v>134</v>
      </c>
      <c r="B56" s="13" t="s">
        <v>267</v>
      </c>
    </row>
    <row r="57" spans="1:2" ht="29" x14ac:dyDescent="0.2">
      <c r="A57" s="10" t="s">
        <v>137</v>
      </c>
      <c r="B57" s="13" t="s">
        <v>267</v>
      </c>
    </row>
    <row r="58" spans="1:2" ht="29" x14ac:dyDescent="0.2">
      <c r="A58" s="10" t="s">
        <v>137</v>
      </c>
      <c r="B58" s="13" t="s">
        <v>191</v>
      </c>
    </row>
    <row r="59" spans="1:2" ht="29" x14ac:dyDescent="0.2">
      <c r="A59" s="10" t="s">
        <v>137</v>
      </c>
      <c r="B59" s="13" t="s">
        <v>411</v>
      </c>
    </row>
    <row r="60" spans="1:2" x14ac:dyDescent="0.2">
      <c r="A60" s="10" t="s">
        <v>140</v>
      </c>
      <c r="B60" s="13" t="s">
        <v>165</v>
      </c>
    </row>
    <row r="61" spans="1:2" ht="29" x14ac:dyDescent="0.2">
      <c r="A61" s="10" t="s">
        <v>143</v>
      </c>
      <c r="B61" s="13" t="s">
        <v>165</v>
      </c>
    </row>
    <row r="62" spans="1:2" ht="29" x14ac:dyDescent="0.2">
      <c r="A62" s="10" t="s">
        <v>147</v>
      </c>
      <c r="B62" s="13" t="s">
        <v>165</v>
      </c>
    </row>
    <row r="63" spans="1:2" ht="29" x14ac:dyDescent="0.2">
      <c r="A63" s="10" t="s">
        <v>151</v>
      </c>
      <c r="B63" s="13" t="s">
        <v>191</v>
      </c>
    </row>
    <row r="64" spans="1:2" ht="29" x14ac:dyDescent="0.2">
      <c r="A64" s="10" t="s">
        <v>151</v>
      </c>
      <c r="B64" t="s">
        <v>267</v>
      </c>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0B74-179B-5E48-B1BD-843835BB5FB9}">
  <dimension ref="A1:I49"/>
  <sheetViews>
    <sheetView topLeftCell="B1" workbookViewId="0">
      <pane xSplit="3" topLeftCell="E1" activePane="topRight" state="frozen"/>
      <selection activeCell="B1" sqref="B1"/>
      <selection pane="topRight" activeCell="L12" sqref="L12"/>
    </sheetView>
  </sheetViews>
  <sheetFormatPr baseColWidth="10" defaultRowHeight="16" x14ac:dyDescent="0.2"/>
  <cols>
    <col min="2" max="2" width="44.83203125" customWidth="1"/>
    <col min="3" max="6" width="32.33203125" style="7" customWidth="1"/>
    <col min="7" max="8" width="32.33203125" style="15" customWidth="1"/>
    <col min="9" max="9" width="29.1640625" style="18" customWidth="1"/>
  </cols>
  <sheetData>
    <row r="1" spans="1:9" s="1" customFormat="1" ht="14" x14ac:dyDescent="0.15">
      <c r="A1" s="1" t="s">
        <v>0</v>
      </c>
      <c r="B1" s="2" t="s">
        <v>1</v>
      </c>
      <c r="C1" s="3" t="s">
        <v>2</v>
      </c>
      <c r="D1" s="3" t="s">
        <v>3</v>
      </c>
      <c r="E1" s="3" t="s">
        <v>4</v>
      </c>
      <c r="F1" s="3" t="s">
        <v>5</v>
      </c>
      <c r="G1" s="3" t="s">
        <v>326</v>
      </c>
      <c r="H1" s="3" t="s">
        <v>6</v>
      </c>
      <c r="I1" s="17" t="s">
        <v>325</v>
      </c>
    </row>
    <row r="2" spans="1:9" ht="35" customHeight="1" x14ac:dyDescent="0.2">
      <c r="A2" s="4">
        <v>3</v>
      </c>
      <c r="B2" s="5" t="s">
        <v>9</v>
      </c>
      <c r="C2" s="6" t="s">
        <v>10</v>
      </c>
      <c r="D2" s="6" t="s">
        <v>11</v>
      </c>
      <c r="E2" s="6" t="s">
        <v>12</v>
      </c>
      <c r="F2" s="7">
        <v>2020</v>
      </c>
      <c r="G2" s="15" t="s">
        <v>327</v>
      </c>
      <c r="H2" s="15">
        <v>50</v>
      </c>
      <c r="I2" s="18">
        <v>39</v>
      </c>
    </row>
    <row r="3" spans="1:9" ht="35" customHeight="1" x14ac:dyDescent="0.2">
      <c r="A3" s="4">
        <v>4</v>
      </c>
      <c r="B3" s="5" t="s">
        <v>13</v>
      </c>
      <c r="C3" s="6" t="s">
        <v>14</v>
      </c>
      <c r="D3" s="6" t="s">
        <v>15</v>
      </c>
      <c r="E3" s="6" t="s">
        <v>12</v>
      </c>
      <c r="F3" s="7">
        <v>2022</v>
      </c>
      <c r="G3" s="15" t="s">
        <v>327</v>
      </c>
      <c r="H3" s="15">
        <v>23</v>
      </c>
      <c r="I3" s="18">
        <v>46</v>
      </c>
    </row>
    <row r="4" spans="1:9" ht="35" customHeight="1" x14ac:dyDescent="0.2">
      <c r="A4" s="4">
        <v>5</v>
      </c>
      <c r="B4" s="8" t="s">
        <v>16</v>
      </c>
      <c r="C4" s="6" t="s">
        <v>17</v>
      </c>
      <c r="D4" s="6" t="s">
        <v>18</v>
      </c>
      <c r="E4" s="6" t="s">
        <v>19</v>
      </c>
      <c r="F4" s="7">
        <v>2024</v>
      </c>
      <c r="G4" s="15" t="s">
        <v>328</v>
      </c>
      <c r="H4" s="15">
        <v>0</v>
      </c>
      <c r="I4" s="18">
        <v>67</v>
      </c>
    </row>
    <row r="5" spans="1:9" ht="35" customHeight="1" x14ac:dyDescent="0.2">
      <c r="A5" s="4">
        <v>7</v>
      </c>
      <c r="B5" s="5" t="s">
        <v>20</v>
      </c>
      <c r="C5" s="6" t="s">
        <v>21</v>
      </c>
      <c r="D5" s="6" t="s">
        <v>22</v>
      </c>
      <c r="E5" s="6" t="s">
        <v>23</v>
      </c>
      <c r="F5" s="6">
        <v>2022</v>
      </c>
      <c r="G5" s="15" t="s">
        <v>327</v>
      </c>
      <c r="H5" s="3">
        <v>13</v>
      </c>
      <c r="I5" s="18">
        <v>33</v>
      </c>
    </row>
    <row r="6" spans="1:9" ht="35" customHeight="1" x14ac:dyDescent="0.2">
      <c r="A6" s="4">
        <v>8</v>
      </c>
      <c r="B6" s="5" t="s">
        <v>24</v>
      </c>
      <c r="C6" s="6" t="s">
        <v>25</v>
      </c>
      <c r="D6" s="6" t="s">
        <v>26</v>
      </c>
      <c r="E6" s="6" t="s">
        <v>19</v>
      </c>
      <c r="F6" s="7">
        <v>2023</v>
      </c>
      <c r="G6" s="15" t="s">
        <v>327</v>
      </c>
      <c r="H6" s="15">
        <v>2</v>
      </c>
      <c r="I6" s="18">
        <v>32</v>
      </c>
    </row>
    <row r="7" spans="1:9" ht="35" customHeight="1" x14ac:dyDescent="0.2">
      <c r="A7" s="4">
        <v>9</v>
      </c>
      <c r="B7" s="5" t="s">
        <v>27</v>
      </c>
      <c r="C7" s="6" t="s">
        <v>28</v>
      </c>
      <c r="D7" s="6" t="s">
        <v>29</v>
      </c>
      <c r="E7" s="6" t="s">
        <v>12</v>
      </c>
      <c r="F7" s="7">
        <v>2020</v>
      </c>
      <c r="G7" s="15" t="s">
        <v>328</v>
      </c>
      <c r="H7" s="15">
        <v>52</v>
      </c>
      <c r="I7" s="18">
        <v>46</v>
      </c>
    </row>
    <row r="8" spans="1:9" ht="35" customHeight="1" x14ac:dyDescent="0.2">
      <c r="A8" s="4">
        <v>10</v>
      </c>
      <c r="B8" s="5" t="s">
        <v>30</v>
      </c>
      <c r="C8" s="6" t="s">
        <v>31</v>
      </c>
      <c r="D8" s="6" t="s">
        <v>32</v>
      </c>
      <c r="E8" s="6" t="s">
        <v>33</v>
      </c>
      <c r="F8" s="7">
        <v>2023</v>
      </c>
      <c r="G8" s="15" t="s">
        <v>328</v>
      </c>
      <c r="H8" s="15">
        <v>1</v>
      </c>
      <c r="I8" s="18">
        <v>81</v>
      </c>
    </row>
    <row r="9" spans="1:9" ht="35" customHeight="1" x14ac:dyDescent="0.2">
      <c r="A9" s="4">
        <v>11</v>
      </c>
      <c r="B9" s="5" t="s">
        <v>34</v>
      </c>
      <c r="C9" s="6" t="s">
        <v>35</v>
      </c>
      <c r="D9" s="6" t="s">
        <v>36</v>
      </c>
      <c r="E9" s="6" t="s">
        <v>37</v>
      </c>
      <c r="F9" s="7">
        <v>2023</v>
      </c>
      <c r="G9" s="15" t="s">
        <v>327</v>
      </c>
      <c r="H9" s="15">
        <v>0</v>
      </c>
      <c r="I9" s="18">
        <v>72</v>
      </c>
    </row>
    <row r="10" spans="1:9" ht="35" customHeight="1" x14ac:dyDescent="0.2">
      <c r="A10" s="4">
        <v>14</v>
      </c>
      <c r="B10" s="8" t="s">
        <v>38</v>
      </c>
      <c r="C10" s="6" t="s">
        <v>39</v>
      </c>
      <c r="D10" s="6" t="s">
        <v>15</v>
      </c>
      <c r="E10" s="6" t="s">
        <v>40</v>
      </c>
      <c r="F10" s="6">
        <v>2023</v>
      </c>
      <c r="G10" s="15" t="s">
        <v>327</v>
      </c>
      <c r="H10" s="3">
        <v>1</v>
      </c>
      <c r="I10" s="18">
        <v>70</v>
      </c>
    </row>
    <row r="11" spans="1:9" ht="35" customHeight="1" x14ac:dyDescent="0.2">
      <c r="A11" s="4">
        <v>15</v>
      </c>
      <c r="B11" s="8" t="s">
        <v>41</v>
      </c>
      <c r="C11" s="6" t="s">
        <v>42</v>
      </c>
      <c r="D11" s="6" t="s">
        <v>15</v>
      </c>
      <c r="E11" s="6" t="s">
        <v>12</v>
      </c>
      <c r="F11" s="7">
        <v>2024</v>
      </c>
      <c r="G11" s="15" t="s">
        <v>327</v>
      </c>
      <c r="H11" s="15">
        <v>0</v>
      </c>
      <c r="I11" s="17">
        <v>72</v>
      </c>
    </row>
    <row r="12" spans="1:9" ht="35" customHeight="1" x14ac:dyDescent="0.2">
      <c r="A12" s="4">
        <v>17</v>
      </c>
      <c r="B12" s="5" t="s">
        <v>43</v>
      </c>
      <c r="C12" s="6" t="s">
        <v>44</v>
      </c>
      <c r="D12" s="6" t="s">
        <v>45</v>
      </c>
      <c r="E12" s="6" t="s">
        <v>23</v>
      </c>
      <c r="F12" s="7">
        <v>2016</v>
      </c>
      <c r="G12" s="15" t="s">
        <v>327</v>
      </c>
      <c r="H12" s="15">
        <v>151</v>
      </c>
      <c r="I12" s="17">
        <v>51</v>
      </c>
    </row>
    <row r="13" spans="1:9" ht="35" customHeight="1" x14ac:dyDescent="0.2">
      <c r="A13" s="4">
        <v>18</v>
      </c>
      <c r="B13" s="5" t="s">
        <v>46</v>
      </c>
      <c r="C13" s="6" t="s">
        <v>47</v>
      </c>
      <c r="D13" s="6" t="s">
        <v>29</v>
      </c>
      <c r="E13" s="6" t="s">
        <v>19</v>
      </c>
      <c r="F13" s="6">
        <v>2023</v>
      </c>
      <c r="G13" s="15" t="s">
        <v>328</v>
      </c>
      <c r="H13" s="3">
        <v>0</v>
      </c>
      <c r="I13" s="18">
        <v>68</v>
      </c>
    </row>
    <row r="14" spans="1:9" ht="35" customHeight="1" x14ac:dyDescent="0.2">
      <c r="A14" s="4">
        <v>19</v>
      </c>
      <c r="B14" s="5" t="s">
        <v>48</v>
      </c>
      <c r="C14" s="6" t="s">
        <v>49</v>
      </c>
      <c r="D14" s="6" t="s">
        <v>50</v>
      </c>
      <c r="E14" s="6" t="s">
        <v>19</v>
      </c>
      <c r="F14" s="6">
        <v>2024</v>
      </c>
      <c r="G14" s="15" t="s">
        <v>327</v>
      </c>
      <c r="H14" s="3">
        <v>0</v>
      </c>
      <c r="I14" s="18">
        <v>46</v>
      </c>
    </row>
    <row r="15" spans="1:9" ht="35" customHeight="1" x14ac:dyDescent="0.2">
      <c r="A15" s="4">
        <v>20</v>
      </c>
      <c r="B15" s="5" t="s">
        <v>51</v>
      </c>
      <c r="C15" s="6" t="s">
        <v>52</v>
      </c>
      <c r="D15" s="6" t="s">
        <v>53</v>
      </c>
      <c r="E15" s="6" t="s">
        <v>54</v>
      </c>
      <c r="F15" s="7">
        <v>2023</v>
      </c>
      <c r="G15" s="15" t="s">
        <v>327</v>
      </c>
      <c r="H15" s="15">
        <v>0</v>
      </c>
      <c r="I15" s="18">
        <v>27</v>
      </c>
    </row>
    <row r="16" spans="1:9" ht="35" customHeight="1" x14ac:dyDescent="0.2">
      <c r="A16" s="4">
        <v>21</v>
      </c>
      <c r="B16" s="5" t="s">
        <v>55</v>
      </c>
      <c r="C16" s="6" t="s">
        <v>56</v>
      </c>
      <c r="D16" s="6" t="s">
        <v>57</v>
      </c>
      <c r="E16" s="6" t="s">
        <v>19</v>
      </c>
      <c r="F16" s="7">
        <v>2023</v>
      </c>
      <c r="G16" s="15" t="s">
        <v>327</v>
      </c>
      <c r="H16" s="15">
        <v>28</v>
      </c>
      <c r="I16" s="17">
        <v>46</v>
      </c>
    </row>
    <row r="17" spans="1:9" ht="35" customHeight="1" x14ac:dyDescent="0.2">
      <c r="A17" s="4">
        <v>22</v>
      </c>
      <c r="B17" s="5" t="s">
        <v>58</v>
      </c>
      <c r="C17" s="6" t="s">
        <v>59</v>
      </c>
      <c r="D17" s="6" t="s">
        <v>7</v>
      </c>
      <c r="E17" s="6" t="s">
        <v>19</v>
      </c>
      <c r="F17" s="7">
        <v>2023</v>
      </c>
      <c r="G17" s="15" t="s">
        <v>327</v>
      </c>
      <c r="H17" s="15">
        <v>5</v>
      </c>
      <c r="I17" s="18">
        <v>53</v>
      </c>
    </row>
    <row r="18" spans="1:9" ht="35" customHeight="1" x14ac:dyDescent="0.2">
      <c r="A18" s="4">
        <v>23</v>
      </c>
      <c r="B18" s="5" t="s">
        <v>60</v>
      </c>
      <c r="C18" s="6" t="s">
        <v>61</v>
      </c>
      <c r="D18" s="6" t="s">
        <v>29</v>
      </c>
      <c r="E18" s="6" t="s">
        <v>19</v>
      </c>
      <c r="F18" s="7">
        <v>2023</v>
      </c>
      <c r="G18" s="15" t="s">
        <v>328</v>
      </c>
      <c r="H18" s="15">
        <v>2</v>
      </c>
      <c r="I18" s="18">
        <v>107</v>
      </c>
    </row>
    <row r="19" spans="1:9" ht="35" customHeight="1" x14ac:dyDescent="0.2">
      <c r="A19" s="4">
        <v>25</v>
      </c>
      <c r="B19" s="5" t="s">
        <v>62</v>
      </c>
      <c r="C19" s="6" t="s">
        <v>63</v>
      </c>
      <c r="D19" s="6" t="s">
        <v>29</v>
      </c>
      <c r="E19" s="6" t="s">
        <v>19</v>
      </c>
      <c r="F19" s="7">
        <v>2023</v>
      </c>
      <c r="G19" s="15" t="s">
        <v>328</v>
      </c>
      <c r="H19" s="15">
        <v>6</v>
      </c>
      <c r="I19" s="18">
        <v>41</v>
      </c>
    </row>
    <row r="20" spans="1:9" ht="35" customHeight="1" x14ac:dyDescent="0.2">
      <c r="A20" s="4">
        <v>26</v>
      </c>
      <c r="B20" s="10" t="s">
        <v>64</v>
      </c>
      <c r="C20" s="11" t="s">
        <v>65</v>
      </c>
      <c r="D20" s="11" t="s">
        <v>66</v>
      </c>
      <c r="E20" s="11" t="s">
        <v>23</v>
      </c>
      <c r="F20" s="11">
        <v>2024</v>
      </c>
      <c r="G20" s="15" t="s">
        <v>327</v>
      </c>
      <c r="H20" s="16">
        <v>4</v>
      </c>
      <c r="I20" s="17">
        <v>67</v>
      </c>
    </row>
    <row r="21" spans="1:9" ht="35" customHeight="1" x14ac:dyDescent="0.2">
      <c r="A21" s="4">
        <v>27</v>
      </c>
      <c r="B21" s="10" t="s">
        <v>67</v>
      </c>
      <c r="C21" s="11" t="s">
        <v>68</v>
      </c>
      <c r="D21" s="6" t="s">
        <v>57</v>
      </c>
      <c r="E21" s="6" t="s">
        <v>19</v>
      </c>
      <c r="F21" s="6">
        <v>2024</v>
      </c>
      <c r="G21" s="15" t="s">
        <v>327</v>
      </c>
      <c r="H21" s="16">
        <v>0</v>
      </c>
      <c r="I21" s="18">
        <v>30</v>
      </c>
    </row>
    <row r="22" spans="1:9" ht="35" customHeight="1" x14ac:dyDescent="0.2">
      <c r="A22" s="4">
        <v>30</v>
      </c>
      <c r="B22" s="10" t="s">
        <v>69</v>
      </c>
      <c r="C22" s="11" t="s">
        <v>70</v>
      </c>
      <c r="D22" s="11" t="s">
        <v>15</v>
      </c>
      <c r="E22" s="6" t="s">
        <v>12</v>
      </c>
      <c r="F22" s="11">
        <v>2019</v>
      </c>
      <c r="G22" s="15" t="s">
        <v>327</v>
      </c>
      <c r="H22" s="16">
        <v>21</v>
      </c>
      <c r="I22" s="18">
        <v>75</v>
      </c>
    </row>
    <row r="23" spans="1:9" ht="35" customHeight="1" x14ac:dyDescent="0.2">
      <c r="A23" s="4">
        <v>31</v>
      </c>
      <c r="B23" s="10" t="s">
        <v>71</v>
      </c>
      <c r="C23" s="11" t="s">
        <v>72</v>
      </c>
      <c r="D23" s="11" t="s">
        <v>73</v>
      </c>
      <c r="E23" s="11" t="s">
        <v>74</v>
      </c>
      <c r="F23" s="11">
        <v>2017</v>
      </c>
      <c r="G23" s="15" t="s">
        <v>327</v>
      </c>
      <c r="H23" s="16">
        <v>547</v>
      </c>
      <c r="I23" s="18">
        <v>59</v>
      </c>
    </row>
    <row r="24" spans="1:9" ht="35" customHeight="1" x14ac:dyDescent="0.2">
      <c r="A24" s="4">
        <v>32</v>
      </c>
      <c r="B24" s="10" t="s">
        <v>75</v>
      </c>
      <c r="C24" s="11" t="s">
        <v>76</v>
      </c>
      <c r="D24" s="6" t="s">
        <v>29</v>
      </c>
      <c r="E24" s="6" t="s">
        <v>12</v>
      </c>
      <c r="F24" s="11">
        <v>2018</v>
      </c>
      <c r="G24" s="15" t="s">
        <v>328</v>
      </c>
      <c r="H24" s="16">
        <v>37</v>
      </c>
      <c r="I24" s="18">
        <v>101</v>
      </c>
    </row>
    <row r="25" spans="1:9" ht="35" customHeight="1" x14ac:dyDescent="0.2">
      <c r="A25" s="4">
        <v>33</v>
      </c>
      <c r="B25" s="8" t="s">
        <v>77</v>
      </c>
      <c r="C25" s="6" t="s">
        <v>78</v>
      </c>
      <c r="D25" s="6" t="s">
        <v>79</v>
      </c>
      <c r="E25" s="6" t="s">
        <v>80</v>
      </c>
      <c r="F25" s="6">
        <v>2021</v>
      </c>
      <c r="G25" s="15" t="s">
        <v>328</v>
      </c>
      <c r="H25" s="3">
        <v>21</v>
      </c>
      <c r="I25" s="18">
        <v>47</v>
      </c>
    </row>
    <row r="26" spans="1:9" ht="35" customHeight="1" x14ac:dyDescent="0.2">
      <c r="A26" s="4">
        <v>34</v>
      </c>
      <c r="B26" s="8" t="s">
        <v>81</v>
      </c>
      <c r="C26" s="6" t="s">
        <v>82</v>
      </c>
      <c r="D26" s="6" t="s">
        <v>83</v>
      </c>
      <c r="E26" s="6" t="s">
        <v>19</v>
      </c>
      <c r="F26" s="7">
        <v>2023</v>
      </c>
      <c r="G26" s="15" t="s">
        <v>327</v>
      </c>
      <c r="H26" s="15">
        <v>27</v>
      </c>
      <c r="I26" s="18">
        <v>24</v>
      </c>
    </row>
    <row r="27" spans="1:9" ht="35" customHeight="1" x14ac:dyDescent="0.2">
      <c r="A27" s="4">
        <v>35</v>
      </c>
      <c r="B27" s="5" t="s">
        <v>84</v>
      </c>
      <c r="C27" s="6" t="s">
        <v>85</v>
      </c>
      <c r="D27" s="6" t="s">
        <v>57</v>
      </c>
      <c r="E27" s="6" t="s">
        <v>19</v>
      </c>
      <c r="F27" s="7">
        <v>2023</v>
      </c>
      <c r="G27" s="15" t="s">
        <v>327</v>
      </c>
      <c r="H27" s="15">
        <v>21</v>
      </c>
      <c r="I27" s="18">
        <v>66</v>
      </c>
    </row>
    <row r="28" spans="1:9" ht="35" customHeight="1" x14ac:dyDescent="0.2">
      <c r="A28" s="4">
        <v>36</v>
      </c>
      <c r="B28" s="5" t="s">
        <v>86</v>
      </c>
      <c r="C28" s="6" t="s">
        <v>87</v>
      </c>
      <c r="D28" s="6" t="s">
        <v>88</v>
      </c>
      <c r="E28" s="6" t="s">
        <v>89</v>
      </c>
      <c r="F28" s="7">
        <v>2023</v>
      </c>
      <c r="G28" s="15" t="s">
        <v>327</v>
      </c>
      <c r="H28" s="15">
        <v>35</v>
      </c>
      <c r="I28" s="15">
        <v>96</v>
      </c>
    </row>
    <row r="29" spans="1:9" ht="35" customHeight="1" x14ac:dyDescent="0.2">
      <c r="A29" s="4">
        <v>37</v>
      </c>
      <c r="B29" s="5" t="s">
        <v>90</v>
      </c>
      <c r="C29" s="6" t="s">
        <v>91</v>
      </c>
      <c r="D29" s="6" t="s">
        <v>329</v>
      </c>
      <c r="E29" s="6" t="s">
        <v>92</v>
      </c>
      <c r="F29" s="6">
        <v>2023</v>
      </c>
      <c r="G29" s="15" t="s">
        <v>328</v>
      </c>
      <c r="H29" s="3">
        <v>7</v>
      </c>
      <c r="I29" s="18">
        <v>69</v>
      </c>
    </row>
    <row r="30" spans="1:9" ht="35" customHeight="1" x14ac:dyDescent="0.2">
      <c r="A30" s="4">
        <v>38</v>
      </c>
      <c r="B30" s="5" t="s">
        <v>93</v>
      </c>
      <c r="C30" s="6" t="s">
        <v>94</v>
      </c>
      <c r="D30" s="6" t="s">
        <v>95</v>
      </c>
      <c r="E30" s="6" t="s">
        <v>92</v>
      </c>
      <c r="F30" s="7">
        <v>2017</v>
      </c>
      <c r="G30" s="15" t="s">
        <v>327</v>
      </c>
      <c r="H30" s="15">
        <v>380</v>
      </c>
      <c r="I30" s="18">
        <v>76</v>
      </c>
    </row>
    <row r="31" spans="1:9" ht="35" customHeight="1" x14ac:dyDescent="0.2">
      <c r="A31" s="4">
        <v>39</v>
      </c>
      <c r="B31" s="5" t="s">
        <v>96</v>
      </c>
      <c r="C31" s="6" t="s">
        <v>97</v>
      </c>
      <c r="D31" s="6" t="s">
        <v>29</v>
      </c>
      <c r="E31" s="6" t="s">
        <v>98</v>
      </c>
      <c r="F31" s="6">
        <v>2023</v>
      </c>
      <c r="G31" s="15" t="s">
        <v>328</v>
      </c>
      <c r="H31" s="3">
        <v>10</v>
      </c>
      <c r="I31" s="18">
        <v>63</v>
      </c>
    </row>
    <row r="32" spans="1:9" ht="35" customHeight="1" x14ac:dyDescent="0.2">
      <c r="A32" s="4">
        <v>40</v>
      </c>
      <c r="B32" s="5" t="s">
        <v>99</v>
      </c>
      <c r="C32" s="6" t="s">
        <v>100</v>
      </c>
      <c r="D32" s="6" t="s">
        <v>101</v>
      </c>
      <c r="E32" s="6" t="s">
        <v>102</v>
      </c>
      <c r="F32" s="6">
        <v>2022</v>
      </c>
      <c r="G32" s="15" t="s">
        <v>328</v>
      </c>
      <c r="H32" s="3">
        <v>47</v>
      </c>
      <c r="I32" s="18">
        <v>90</v>
      </c>
    </row>
    <row r="33" spans="1:9" ht="35" customHeight="1" x14ac:dyDescent="0.2">
      <c r="A33" s="4">
        <v>41</v>
      </c>
      <c r="B33" s="5" t="s">
        <v>103</v>
      </c>
      <c r="C33" s="6" t="s">
        <v>104</v>
      </c>
      <c r="D33" s="6" t="s">
        <v>11</v>
      </c>
      <c r="E33" s="6" t="s">
        <v>105</v>
      </c>
      <c r="F33" s="6">
        <v>2022</v>
      </c>
      <c r="G33" s="15" t="s">
        <v>327</v>
      </c>
      <c r="H33" s="3">
        <v>24</v>
      </c>
      <c r="I33" s="18">
        <v>89</v>
      </c>
    </row>
    <row r="34" spans="1:9" ht="35" customHeight="1" x14ac:dyDescent="0.2">
      <c r="A34" s="4">
        <v>44</v>
      </c>
      <c r="B34" s="5" t="s">
        <v>106</v>
      </c>
      <c r="C34" s="6" t="s">
        <v>107</v>
      </c>
      <c r="D34" s="6" t="s">
        <v>95</v>
      </c>
      <c r="E34" s="6" t="s">
        <v>108</v>
      </c>
      <c r="F34" s="6">
        <v>2015</v>
      </c>
      <c r="G34" s="15" t="s">
        <v>327</v>
      </c>
      <c r="H34" s="3">
        <v>126</v>
      </c>
      <c r="I34" s="18">
        <v>73</v>
      </c>
    </row>
    <row r="35" spans="1:9" ht="35" customHeight="1" x14ac:dyDescent="0.2">
      <c r="A35" s="4">
        <v>45</v>
      </c>
      <c r="B35" s="5" t="s">
        <v>109</v>
      </c>
      <c r="C35" s="6" t="s">
        <v>110</v>
      </c>
      <c r="D35" s="6" t="s">
        <v>29</v>
      </c>
      <c r="E35" s="6" t="s">
        <v>105</v>
      </c>
      <c r="F35" s="6">
        <v>2021</v>
      </c>
      <c r="G35" s="15" t="s">
        <v>328</v>
      </c>
      <c r="H35" s="3">
        <v>16</v>
      </c>
      <c r="I35" s="18">
        <v>28</v>
      </c>
    </row>
    <row r="36" spans="1:9" ht="35" customHeight="1" x14ac:dyDescent="0.2">
      <c r="A36" s="4">
        <v>46</v>
      </c>
      <c r="B36" s="5" t="s">
        <v>111</v>
      </c>
      <c r="C36" s="6" t="s">
        <v>112</v>
      </c>
      <c r="D36" s="6" t="s">
        <v>15</v>
      </c>
      <c r="E36" s="6" t="s">
        <v>113</v>
      </c>
      <c r="F36" s="7">
        <v>2023</v>
      </c>
      <c r="G36" s="15" t="s">
        <v>327</v>
      </c>
      <c r="H36" s="15">
        <v>12</v>
      </c>
      <c r="I36" s="18">
        <v>68</v>
      </c>
    </row>
    <row r="37" spans="1:9" ht="35" customHeight="1" x14ac:dyDescent="0.2">
      <c r="A37" s="4">
        <v>47</v>
      </c>
      <c r="B37" s="10" t="s">
        <v>114</v>
      </c>
      <c r="C37" s="11" t="s">
        <v>115</v>
      </c>
      <c r="D37" s="11" t="s">
        <v>116</v>
      </c>
      <c r="E37" s="11" t="s">
        <v>19</v>
      </c>
      <c r="F37" s="11">
        <v>2023</v>
      </c>
      <c r="G37" s="15" t="s">
        <v>327</v>
      </c>
      <c r="H37" s="16">
        <v>7</v>
      </c>
      <c r="I37" s="18">
        <v>67</v>
      </c>
    </row>
    <row r="38" spans="1:9" ht="35" customHeight="1" x14ac:dyDescent="0.2">
      <c r="A38" s="4">
        <v>48</v>
      </c>
      <c r="B38" s="10" t="s">
        <v>117</v>
      </c>
      <c r="C38" s="11" t="s">
        <v>118</v>
      </c>
      <c r="D38" s="11" t="s">
        <v>119</v>
      </c>
      <c r="E38" s="11" t="s">
        <v>19</v>
      </c>
      <c r="F38" s="11">
        <v>2024</v>
      </c>
      <c r="G38" s="15" t="s">
        <v>327</v>
      </c>
      <c r="H38" s="16">
        <v>0</v>
      </c>
      <c r="I38" s="18">
        <v>66</v>
      </c>
    </row>
    <row r="39" spans="1:9" ht="35" customHeight="1" x14ac:dyDescent="0.2">
      <c r="A39" s="4">
        <v>49</v>
      </c>
      <c r="B39" s="10" t="s">
        <v>120</v>
      </c>
      <c r="C39" s="11" t="s">
        <v>121</v>
      </c>
      <c r="D39" s="11" t="s">
        <v>95</v>
      </c>
      <c r="E39" s="11" t="s">
        <v>122</v>
      </c>
      <c r="F39" s="11">
        <v>2024</v>
      </c>
      <c r="G39" s="15" t="s">
        <v>327</v>
      </c>
      <c r="H39" s="16">
        <v>1</v>
      </c>
      <c r="I39" s="18">
        <v>83</v>
      </c>
    </row>
    <row r="40" spans="1:9" ht="35" customHeight="1" x14ac:dyDescent="0.2">
      <c r="A40" s="4">
        <v>50</v>
      </c>
      <c r="B40" s="10" t="s">
        <v>123</v>
      </c>
      <c r="C40" s="11" t="s">
        <v>124</v>
      </c>
      <c r="D40" s="11" t="s">
        <v>125</v>
      </c>
      <c r="E40" s="11" t="s">
        <v>126</v>
      </c>
      <c r="F40" s="11">
        <v>2023</v>
      </c>
      <c r="G40" s="15" t="s">
        <v>328</v>
      </c>
      <c r="H40" s="16">
        <v>4</v>
      </c>
      <c r="I40" s="18">
        <v>85</v>
      </c>
    </row>
    <row r="41" spans="1:9" ht="35" customHeight="1" x14ac:dyDescent="0.2">
      <c r="A41" s="4">
        <v>51</v>
      </c>
      <c r="B41" s="10" t="s">
        <v>127</v>
      </c>
      <c r="C41" s="11" t="s">
        <v>128</v>
      </c>
      <c r="D41" s="11" t="s">
        <v>32</v>
      </c>
      <c r="E41" s="11" t="s">
        <v>19</v>
      </c>
      <c r="F41" s="11">
        <v>2023</v>
      </c>
      <c r="G41" s="15" t="s">
        <v>328</v>
      </c>
      <c r="H41" s="16">
        <v>9</v>
      </c>
      <c r="I41" s="18">
        <v>77</v>
      </c>
    </row>
    <row r="42" spans="1:9" ht="35" customHeight="1" x14ac:dyDescent="0.2">
      <c r="A42" s="4">
        <v>53</v>
      </c>
      <c r="B42" s="10" t="s">
        <v>129</v>
      </c>
      <c r="C42" s="11" t="s">
        <v>130</v>
      </c>
      <c r="D42" s="11" t="s">
        <v>26</v>
      </c>
      <c r="E42" s="11" t="s">
        <v>19</v>
      </c>
      <c r="F42" s="11">
        <v>2023</v>
      </c>
      <c r="G42" s="15" t="s">
        <v>327</v>
      </c>
      <c r="H42" s="16">
        <v>97</v>
      </c>
      <c r="I42" s="18">
        <v>27</v>
      </c>
    </row>
    <row r="43" spans="1:9" ht="35" customHeight="1" x14ac:dyDescent="0.2">
      <c r="A43" s="4">
        <v>54</v>
      </c>
      <c r="B43" s="10" t="s">
        <v>131</v>
      </c>
      <c r="C43" s="11" t="s">
        <v>132</v>
      </c>
      <c r="D43" s="11" t="s">
        <v>133</v>
      </c>
      <c r="E43" s="11" t="s">
        <v>19</v>
      </c>
      <c r="F43" s="11">
        <v>2023</v>
      </c>
      <c r="G43" s="15" t="s">
        <v>328</v>
      </c>
      <c r="H43" s="16">
        <v>21</v>
      </c>
      <c r="I43" s="18">
        <v>62</v>
      </c>
    </row>
    <row r="44" spans="1:9" ht="35" customHeight="1" x14ac:dyDescent="0.2">
      <c r="A44" s="4">
        <v>55</v>
      </c>
      <c r="B44" s="10" t="s">
        <v>134</v>
      </c>
      <c r="C44" s="6" t="s">
        <v>135</v>
      </c>
      <c r="D44" s="11" t="s">
        <v>136</v>
      </c>
      <c r="E44" s="11" t="s">
        <v>19</v>
      </c>
      <c r="F44" s="7">
        <v>2022</v>
      </c>
      <c r="G44" s="15" t="s">
        <v>328</v>
      </c>
      <c r="H44" s="16">
        <v>21</v>
      </c>
      <c r="I44" s="17">
        <v>58</v>
      </c>
    </row>
    <row r="45" spans="1:9" ht="35" customHeight="1" x14ac:dyDescent="0.2">
      <c r="A45" s="4">
        <v>56</v>
      </c>
      <c r="B45" s="10" t="s">
        <v>137</v>
      </c>
      <c r="C45" s="11" t="s">
        <v>138</v>
      </c>
      <c r="D45" s="11" t="s">
        <v>136</v>
      </c>
      <c r="E45" s="11" t="s">
        <v>139</v>
      </c>
      <c r="F45" s="11">
        <v>2024</v>
      </c>
      <c r="G45" s="15" t="s">
        <v>328</v>
      </c>
      <c r="H45" s="16">
        <v>0</v>
      </c>
      <c r="I45" s="18">
        <v>93</v>
      </c>
    </row>
    <row r="46" spans="1:9" ht="35" customHeight="1" x14ac:dyDescent="0.2">
      <c r="A46" s="4">
        <v>58</v>
      </c>
      <c r="B46" s="10" t="s">
        <v>140</v>
      </c>
      <c r="C46" s="11" t="s">
        <v>141</v>
      </c>
      <c r="D46" s="11" t="s">
        <v>142</v>
      </c>
      <c r="E46" s="11" t="s">
        <v>23</v>
      </c>
      <c r="F46" s="11">
        <v>2015</v>
      </c>
      <c r="G46" s="15" t="s">
        <v>327</v>
      </c>
      <c r="H46" s="16">
        <v>205</v>
      </c>
      <c r="I46" s="18">
        <v>80</v>
      </c>
    </row>
    <row r="47" spans="1:9" ht="35" customHeight="1" x14ac:dyDescent="0.2">
      <c r="A47" s="4">
        <v>59</v>
      </c>
      <c r="B47" s="10" t="s">
        <v>143</v>
      </c>
      <c r="C47" s="11" t="s">
        <v>144</v>
      </c>
      <c r="D47" s="11" t="s">
        <v>145</v>
      </c>
      <c r="E47" s="11" t="s">
        <v>146</v>
      </c>
      <c r="F47" s="11">
        <v>2014</v>
      </c>
      <c r="G47" s="15" t="s">
        <v>327</v>
      </c>
      <c r="H47" s="16">
        <v>673</v>
      </c>
      <c r="I47" s="18">
        <v>29</v>
      </c>
    </row>
    <row r="48" spans="1:9" ht="35" customHeight="1" x14ac:dyDescent="0.2">
      <c r="A48" s="4">
        <v>60</v>
      </c>
      <c r="B48" s="10" t="s">
        <v>147</v>
      </c>
      <c r="C48" s="11" t="s">
        <v>148</v>
      </c>
      <c r="D48" s="11" t="s">
        <v>149</v>
      </c>
      <c r="E48" s="11" t="s">
        <v>150</v>
      </c>
      <c r="F48" s="11">
        <v>2012</v>
      </c>
      <c r="G48" s="15" t="s">
        <v>327</v>
      </c>
      <c r="H48" s="16">
        <v>221</v>
      </c>
      <c r="I48" s="18">
        <v>72</v>
      </c>
    </row>
    <row r="49" spans="1:9" ht="29" x14ac:dyDescent="0.2">
      <c r="A49" s="4">
        <v>61</v>
      </c>
      <c r="B49" s="10" t="s">
        <v>151</v>
      </c>
      <c r="C49" s="6" t="s">
        <v>152</v>
      </c>
      <c r="D49" s="6" t="s">
        <v>153</v>
      </c>
      <c r="E49" s="11" t="s">
        <v>19</v>
      </c>
      <c r="F49" s="7">
        <v>2023</v>
      </c>
      <c r="G49" s="15" t="s">
        <v>327</v>
      </c>
      <c r="H49" s="15">
        <v>92</v>
      </c>
      <c r="I49" s="18">
        <v>61</v>
      </c>
    </row>
  </sheetData>
  <autoFilter ref="A1:H49" xr:uid="{86FE0B74-179B-5E48-B1BD-843835BB5FB9}"/>
  <conditionalFormatting sqref="C23:F23 C20:F20 C21 C22:D22 F22 C24 F24 H20:H24">
    <cfRule type="duplicateValues" dxfId="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7A15-5917-4147-9212-577F1EF2D072}">
  <dimension ref="A1:P49"/>
  <sheetViews>
    <sheetView showGridLines="0" zoomScale="42" zoomScaleNormal="80" workbookViewId="0">
      <selection activeCell="L9" sqref="L9"/>
    </sheetView>
  </sheetViews>
  <sheetFormatPr baseColWidth="10" defaultRowHeight="16" x14ac:dyDescent="0.2"/>
  <cols>
    <col min="2" max="2" width="44.83203125" customWidth="1"/>
    <col min="3" max="3" width="82" style="7" customWidth="1"/>
    <col min="4" max="5" width="32.33203125" style="7" customWidth="1"/>
    <col min="6" max="6" width="25.5" customWidth="1"/>
    <col min="7" max="7" width="23.33203125" customWidth="1"/>
    <col min="14" max="14" width="13.6640625" bestFit="1" customWidth="1"/>
    <col min="15" max="15" width="18" bestFit="1" customWidth="1"/>
    <col min="16" max="16" width="31.83203125" bestFit="1" customWidth="1"/>
  </cols>
  <sheetData>
    <row r="1" spans="1:16" x14ac:dyDescent="0.2">
      <c r="A1" s="1" t="s">
        <v>0</v>
      </c>
      <c r="B1" s="2" t="s">
        <v>1</v>
      </c>
      <c r="C1" s="3" t="s">
        <v>2</v>
      </c>
      <c r="D1" s="3" t="s">
        <v>4</v>
      </c>
      <c r="E1" s="3" t="s">
        <v>386</v>
      </c>
      <c r="F1" t="s">
        <v>320</v>
      </c>
      <c r="G1" t="s">
        <v>321</v>
      </c>
    </row>
    <row r="2" spans="1:16" ht="34" x14ac:dyDescent="0.2">
      <c r="A2" s="4">
        <v>3</v>
      </c>
      <c r="B2" s="5" t="s">
        <v>9</v>
      </c>
      <c r="C2" s="6" t="s">
        <v>10</v>
      </c>
      <c r="D2" s="6" t="s">
        <v>12</v>
      </c>
      <c r="E2" s="6"/>
      <c r="F2" t="s">
        <v>324</v>
      </c>
      <c r="G2" t="s">
        <v>324</v>
      </c>
      <c r="H2">
        <v>4</v>
      </c>
    </row>
    <row r="3" spans="1:16" ht="51" x14ac:dyDescent="0.2">
      <c r="A3" s="4">
        <v>4</v>
      </c>
      <c r="B3" s="5" t="s">
        <v>13</v>
      </c>
      <c r="C3" s="6" t="s">
        <v>14</v>
      </c>
      <c r="D3" s="6" t="s">
        <v>12</v>
      </c>
      <c r="E3" s="6"/>
      <c r="F3" t="s">
        <v>324</v>
      </c>
      <c r="G3" t="s">
        <v>324</v>
      </c>
      <c r="H3">
        <v>3</v>
      </c>
      <c r="N3" s="20" t="s">
        <v>330</v>
      </c>
      <c r="O3" t="s">
        <v>333</v>
      </c>
      <c r="P3" t="s">
        <v>393</v>
      </c>
    </row>
    <row r="4" spans="1:16" ht="43" x14ac:dyDescent="0.2">
      <c r="A4" s="4">
        <v>5</v>
      </c>
      <c r="B4" s="8" t="s">
        <v>16</v>
      </c>
      <c r="C4" s="6" t="s">
        <v>17</v>
      </c>
      <c r="D4" s="6" t="s">
        <v>19</v>
      </c>
      <c r="E4" s="6"/>
      <c r="F4" t="s">
        <v>324</v>
      </c>
      <c r="G4" t="s">
        <v>324</v>
      </c>
      <c r="H4">
        <v>4</v>
      </c>
      <c r="N4" s="21" t="s">
        <v>19</v>
      </c>
      <c r="O4">
        <v>22</v>
      </c>
      <c r="P4">
        <v>4</v>
      </c>
    </row>
    <row r="5" spans="1:16" ht="34" x14ac:dyDescent="0.2">
      <c r="A5" s="4">
        <v>7</v>
      </c>
      <c r="B5" s="5" t="s">
        <v>20</v>
      </c>
      <c r="C5" s="6" t="s">
        <v>21</v>
      </c>
      <c r="D5" s="6" t="s">
        <v>23</v>
      </c>
      <c r="E5" s="6"/>
      <c r="F5" t="s">
        <v>324</v>
      </c>
      <c r="G5" t="s">
        <v>324</v>
      </c>
      <c r="H5">
        <v>2</v>
      </c>
      <c r="N5" s="21" t="s">
        <v>12</v>
      </c>
      <c r="O5">
        <v>6</v>
      </c>
    </row>
    <row r="6" spans="1:16" ht="17" x14ac:dyDescent="0.2">
      <c r="A6" s="4">
        <v>8</v>
      </c>
      <c r="B6" s="5" t="s">
        <v>24</v>
      </c>
      <c r="C6" s="6" t="s">
        <v>25</v>
      </c>
      <c r="D6" s="6" t="s">
        <v>19</v>
      </c>
      <c r="E6" s="6"/>
      <c r="F6" t="s">
        <v>324</v>
      </c>
      <c r="G6" t="s">
        <v>324</v>
      </c>
      <c r="H6">
        <v>2</v>
      </c>
      <c r="N6" s="21" t="s">
        <v>23</v>
      </c>
      <c r="O6">
        <v>4</v>
      </c>
    </row>
    <row r="7" spans="1:16" ht="34" x14ac:dyDescent="0.2">
      <c r="A7" s="4">
        <v>9</v>
      </c>
      <c r="B7" s="5" t="s">
        <v>27</v>
      </c>
      <c r="C7" s="6" t="s">
        <v>28</v>
      </c>
      <c r="D7" s="6" t="s">
        <v>12</v>
      </c>
      <c r="E7" s="6"/>
      <c r="F7" t="s">
        <v>324</v>
      </c>
      <c r="G7" t="s">
        <v>324</v>
      </c>
      <c r="H7">
        <v>2</v>
      </c>
      <c r="N7" s="21" t="s">
        <v>105</v>
      </c>
      <c r="O7">
        <v>3</v>
      </c>
      <c r="P7">
        <v>1</v>
      </c>
    </row>
    <row r="8" spans="1:16" ht="34" x14ac:dyDescent="0.2">
      <c r="A8" s="4">
        <v>10</v>
      </c>
      <c r="B8" s="5" t="s">
        <v>30</v>
      </c>
      <c r="C8" s="6" t="s">
        <v>31</v>
      </c>
      <c r="D8" s="6" t="s">
        <v>19</v>
      </c>
      <c r="E8" s="6" t="s">
        <v>387</v>
      </c>
      <c r="F8" t="s">
        <v>322</v>
      </c>
      <c r="G8" t="s">
        <v>324</v>
      </c>
      <c r="H8">
        <v>2</v>
      </c>
      <c r="N8" s="21" t="s">
        <v>92</v>
      </c>
      <c r="O8">
        <v>2</v>
      </c>
    </row>
    <row r="9" spans="1:16" ht="34" x14ac:dyDescent="0.2">
      <c r="A9" s="4">
        <v>11</v>
      </c>
      <c r="B9" s="5" t="s">
        <v>34</v>
      </c>
      <c r="C9" s="6" t="s">
        <v>35</v>
      </c>
      <c r="D9" s="6" t="s">
        <v>19</v>
      </c>
      <c r="E9" s="6" t="s">
        <v>387</v>
      </c>
      <c r="F9" t="s">
        <v>322</v>
      </c>
      <c r="G9" t="s">
        <v>324</v>
      </c>
      <c r="H9">
        <v>4</v>
      </c>
      <c r="N9" s="21" t="s">
        <v>388</v>
      </c>
      <c r="O9">
        <v>2</v>
      </c>
      <c r="P9">
        <v>2</v>
      </c>
    </row>
    <row r="10" spans="1:16" ht="29" x14ac:dyDescent="0.2">
      <c r="A10" s="4">
        <v>14</v>
      </c>
      <c r="B10" s="8" t="s">
        <v>38</v>
      </c>
      <c r="C10" s="6" t="s">
        <v>39</v>
      </c>
      <c r="D10" s="6" t="s">
        <v>19</v>
      </c>
      <c r="E10" s="6" t="s">
        <v>387</v>
      </c>
      <c r="F10" t="s">
        <v>322</v>
      </c>
      <c r="G10" t="s">
        <v>324</v>
      </c>
      <c r="H10">
        <v>4</v>
      </c>
      <c r="N10" s="21" t="s">
        <v>390</v>
      </c>
      <c r="O10">
        <v>2</v>
      </c>
      <c r="P10">
        <v>2</v>
      </c>
    </row>
    <row r="11" spans="1:16" ht="29" x14ac:dyDescent="0.2">
      <c r="A11" s="4">
        <v>15</v>
      </c>
      <c r="B11" s="8" t="s">
        <v>41</v>
      </c>
      <c r="C11" s="6" t="s">
        <v>42</v>
      </c>
      <c r="D11" s="6" t="s">
        <v>12</v>
      </c>
      <c r="E11" s="6"/>
      <c r="F11" t="s">
        <v>324</v>
      </c>
      <c r="G11" t="s">
        <v>324</v>
      </c>
      <c r="H11">
        <v>3</v>
      </c>
      <c r="N11" s="21" t="s">
        <v>392</v>
      </c>
      <c r="O11">
        <v>1</v>
      </c>
      <c r="P11">
        <v>1</v>
      </c>
    </row>
    <row r="12" spans="1:16" ht="34" x14ac:dyDescent="0.2">
      <c r="A12" s="4">
        <v>17</v>
      </c>
      <c r="B12" s="5" t="s">
        <v>43</v>
      </c>
      <c r="C12" s="6" t="s">
        <v>44</v>
      </c>
      <c r="D12" s="6" t="s">
        <v>23</v>
      </c>
      <c r="E12" s="6"/>
      <c r="F12" t="s">
        <v>324</v>
      </c>
      <c r="G12" t="s">
        <v>324</v>
      </c>
      <c r="H12">
        <v>3</v>
      </c>
      <c r="N12" s="21" t="s">
        <v>8</v>
      </c>
      <c r="O12">
        <v>1</v>
      </c>
      <c r="P12">
        <v>1</v>
      </c>
    </row>
    <row r="13" spans="1:16" ht="51" x14ac:dyDescent="0.2">
      <c r="A13" s="4">
        <v>18</v>
      </c>
      <c r="B13" s="5" t="s">
        <v>46</v>
      </c>
      <c r="C13" s="6" t="s">
        <v>47</v>
      </c>
      <c r="D13" s="6" t="s">
        <v>19</v>
      </c>
      <c r="E13" s="6"/>
      <c r="F13" t="s">
        <v>324</v>
      </c>
      <c r="G13" t="s">
        <v>324</v>
      </c>
      <c r="H13">
        <v>3</v>
      </c>
      <c r="N13" s="21" t="s">
        <v>126</v>
      </c>
      <c r="O13">
        <v>1</v>
      </c>
    </row>
    <row r="14" spans="1:16" ht="51" x14ac:dyDescent="0.2">
      <c r="A14" s="4">
        <v>19</v>
      </c>
      <c r="B14" s="5" t="s">
        <v>48</v>
      </c>
      <c r="C14" s="6" t="s">
        <v>49</v>
      </c>
      <c r="D14" s="6" t="s">
        <v>19</v>
      </c>
      <c r="E14" s="6"/>
      <c r="F14" t="s">
        <v>324</v>
      </c>
      <c r="G14" t="s">
        <v>324</v>
      </c>
      <c r="H14">
        <v>5</v>
      </c>
      <c r="N14" s="21" t="s">
        <v>389</v>
      </c>
      <c r="O14">
        <v>1</v>
      </c>
      <c r="P14">
        <v>1</v>
      </c>
    </row>
    <row r="15" spans="1:16" ht="34" x14ac:dyDescent="0.2">
      <c r="A15" s="4">
        <v>20</v>
      </c>
      <c r="B15" s="5" t="s">
        <v>51</v>
      </c>
      <c r="C15" s="6" t="s">
        <v>52</v>
      </c>
      <c r="D15" s="6" t="s">
        <v>388</v>
      </c>
      <c r="E15" s="6" t="s">
        <v>387</v>
      </c>
      <c r="F15" t="s">
        <v>322</v>
      </c>
      <c r="G15" t="s">
        <v>324</v>
      </c>
      <c r="H15">
        <v>3</v>
      </c>
      <c r="N15" s="21" t="s">
        <v>391</v>
      </c>
      <c r="O15">
        <v>1</v>
      </c>
      <c r="P15">
        <v>1</v>
      </c>
    </row>
    <row r="16" spans="1:16" ht="51" x14ac:dyDescent="0.2">
      <c r="A16" s="4">
        <v>21</v>
      </c>
      <c r="B16" s="5" t="s">
        <v>55</v>
      </c>
      <c r="C16" s="6" t="s">
        <v>56</v>
      </c>
      <c r="D16" s="6" t="s">
        <v>19</v>
      </c>
      <c r="E16" s="6"/>
      <c r="F16" t="s">
        <v>324</v>
      </c>
      <c r="G16" t="s">
        <v>324</v>
      </c>
      <c r="H16">
        <v>3</v>
      </c>
      <c r="N16" s="21" t="s">
        <v>122</v>
      </c>
      <c r="O16">
        <v>1</v>
      </c>
    </row>
    <row r="17" spans="1:16" ht="51" x14ac:dyDescent="0.2">
      <c r="A17" s="4">
        <v>22</v>
      </c>
      <c r="B17" s="5" t="s">
        <v>58</v>
      </c>
      <c r="C17" s="6" t="s">
        <v>59</v>
      </c>
      <c r="D17" s="6" t="s">
        <v>19</v>
      </c>
      <c r="E17" s="6"/>
      <c r="F17" t="s">
        <v>324</v>
      </c>
      <c r="G17" t="s">
        <v>324</v>
      </c>
      <c r="H17">
        <v>3</v>
      </c>
      <c r="N17" s="21" t="s">
        <v>80</v>
      </c>
      <c r="O17">
        <v>1</v>
      </c>
    </row>
    <row r="18" spans="1:16" ht="51" x14ac:dyDescent="0.2">
      <c r="A18" s="4">
        <v>23</v>
      </c>
      <c r="B18" s="5" t="s">
        <v>60</v>
      </c>
      <c r="C18" s="6" t="s">
        <v>61</v>
      </c>
      <c r="D18" s="6" t="s">
        <v>19</v>
      </c>
      <c r="E18" s="6"/>
      <c r="F18" t="s">
        <v>324</v>
      </c>
      <c r="G18" t="s">
        <v>324</v>
      </c>
      <c r="H18">
        <v>4</v>
      </c>
      <c r="N18" s="21" t="s">
        <v>331</v>
      </c>
    </row>
    <row r="19" spans="1:16" ht="51" x14ac:dyDescent="0.2">
      <c r="A19" s="4">
        <v>25</v>
      </c>
      <c r="B19" s="5" t="s">
        <v>62</v>
      </c>
      <c r="C19" s="6" t="s">
        <v>63</v>
      </c>
      <c r="D19" s="6" t="s">
        <v>19</v>
      </c>
      <c r="E19" s="6"/>
      <c r="F19" t="s">
        <v>324</v>
      </c>
      <c r="G19" t="s">
        <v>324</v>
      </c>
      <c r="H19">
        <v>2</v>
      </c>
      <c r="N19" s="21" t="s">
        <v>332</v>
      </c>
      <c r="O19">
        <v>48</v>
      </c>
      <c r="P19">
        <v>13</v>
      </c>
    </row>
    <row r="20" spans="1:16" ht="57" x14ac:dyDescent="0.2">
      <c r="A20" s="4">
        <v>26</v>
      </c>
      <c r="B20" s="10" t="s">
        <v>64</v>
      </c>
      <c r="C20" s="11" t="s">
        <v>65</v>
      </c>
      <c r="D20" s="11" t="s">
        <v>23</v>
      </c>
      <c r="E20" s="11"/>
      <c r="F20" t="s">
        <v>324</v>
      </c>
      <c r="G20" t="s">
        <v>322</v>
      </c>
      <c r="H20">
        <v>2</v>
      </c>
    </row>
    <row r="21" spans="1:16" ht="29" x14ac:dyDescent="0.2">
      <c r="A21" s="4">
        <v>27</v>
      </c>
      <c r="B21" s="10" t="s">
        <v>67</v>
      </c>
      <c r="C21" s="11" t="s">
        <v>68</v>
      </c>
      <c r="D21" s="6" t="s">
        <v>19</v>
      </c>
      <c r="E21" s="6"/>
      <c r="F21" t="s">
        <v>324</v>
      </c>
      <c r="G21" t="s">
        <v>324</v>
      </c>
      <c r="H21">
        <v>2</v>
      </c>
    </row>
    <row r="22" spans="1:16" ht="29" x14ac:dyDescent="0.2">
      <c r="A22" s="4">
        <v>30</v>
      </c>
      <c r="B22" s="10" t="s">
        <v>69</v>
      </c>
      <c r="C22" s="11" t="s">
        <v>70</v>
      </c>
      <c r="D22" s="6" t="s">
        <v>12</v>
      </c>
      <c r="E22" s="6"/>
      <c r="F22" t="s">
        <v>324</v>
      </c>
      <c r="G22" t="s">
        <v>324</v>
      </c>
      <c r="H22">
        <v>2</v>
      </c>
    </row>
    <row r="23" spans="1:16" x14ac:dyDescent="0.2">
      <c r="A23" s="4">
        <v>31</v>
      </c>
      <c r="B23" s="10" t="s">
        <v>71</v>
      </c>
      <c r="C23" s="11" t="s">
        <v>72</v>
      </c>
      <c r="D23" s="11" t="s">
        <v>392</v>
      </c>
      <c r="E23" s="6" t="s">
        <v>387</v>
      </c>
      <c r="F23" t="s">
        <v>322</v>
      </c>
      <c r="G23" t="s">
        <v>324</v>
      </c>
      <c r="H23">
        <v>2</v>
      </c>
    </row>
    <row r="24" spans="1:16" ht="29" x14ac:dyDescent="0.2">
      <c r="A24" s="4">
        <v>32</v>
      </c>
      <c r="B24" s="10" t="s">
        <v>75</v>
      </c>
      <c r="C24" s="11" t="s">
        <v>76</v>
      </c>
      <c r="D24" s="6" t="s">
        <v>12</v>
      </c>
      <c r="E24" s="6"/>
      <c r="F24" t="s">
        <v>324</v>
      </c>
      <c r="G24" t="s">
        <v>324</v>
      </c>
      <c r="H24">
        <v>3</v>
      </c>
    </row>
    <row r="25" spans="1:16" ht="57" x14ac:dyDescent="0.2">
      <c r="A25" s="4">
        <v>33</v>
      </c>
      <c r="B25" s="8" t="s">
        <v>77</v>
      </c>
      <c r="C25" s="6" t="s">
        <v>78</v>
      </c>
      <c r="D25" s="6" t="s">
        <v>80</v>
      </c>
      <c r="E25" s="6"/>
      <c r="F25" t="s">
        <v>324</v>
      </c>
      <c r="G25" t="s">
        <v>324</v>
      </c>
      <c r="H25">
        <v>2</v>
      </c>
    </row>
    <row r="26" spans="1:16" ht="43" x14ac:dyDescent="0.2">
      <c r="A26" s="4">
        <v>34</v>
      </c>
      <c r="B26" s="8" t="s">
        <v>81</v>
      </c>
      <c r="C26" s="6" t="s">
        <v>82</v>
      </c>
      <c r="D26" s="6" t="s">
        <v>19</v>
      </c>
      <c r="E26" s="6"/>
      <c r="F26" t="s">
        <v>324</v>
      </c>
      <c r="G26" t="s">
        <v>324</v>
      </c>
      <c r="H26">
        <v>3</v>
      </c>
    </row>
    <row r="27" spans="1:16" ht="51" x14ac:dyDescent="0.2">
      <c r="A27" s="4">
        <v>35</v>
      </c>
      <c r="B27" s="5" t="s">
        <v>84</v>
      </c>
      <c r="C27" s="6" t="s">
        <v>85</v>
      </c>
      <c r="D27" s="6" t="s">
        <v>19</v>
      </c>
      <c r="E27" s="6"/>
      <c r="F27" t="s">
        <v>324</v>
      </c>
      <c r="G27" t="s">
        <v>324</v>
      </c>
      <c r="H27">
        <v>3</v>
      </c>
    </row>
    <row r="28" spans="1:16" ht="51" x14ac:dyDescent="0.2">
      <c r="A28" s="4">
        <v>36</v>
      </c>
      <c r="B28" s="5" t="s">
        <v>86</v>
      </c>
      <c r="C28" s="6" t="s">
        <v>87</v>
      </c>
      <c r="D28" s="6" t="s">
        <v>8</v>
      </c>
      <c r="E28" s="6" t="s">
        <v>387</v>
      </c>
      <c r="F28" t="s">
        <v>322</v>
      </c>
      <c r="G28" t="s">
        <v>324</v>
      </c>
      <c r="H28">
        <v>3</v>
      </c>
    </row>
    <row r="29" spans="1:16" ht="34" x14ac:dyDescent="0.2">
      <c r="A29" s="4">
        <v>37</v>
      </c>
      <c r="B29" s="5" t="s">
        <v>90</v>
      </c>
      <c r="C29" s="6" t="s">
        <v>91</v>
      </c>
      <c r="D29" s="6" t="s">
        <v>92</v>
      </c>
      <c r="E29" s="6"/>
      <c r="F29" t="s">
        <v>324</v>
      </c>
      <c r="G29" t="s">
        <v>324</v>
      </c>
      <c r="H29">
        <v>4</v>
      </c>
    </row>
    <row r="30" spans="1:16" ht="34" x14ac:dyDescent="0.2">
      <c r="A30" s="4">
        <v>38</v>
      </c>
      <c r="B30" s="5" t="s">
        <v>93</v>
      </c>
      <c r="C30" s="6" t="s">
        <v>94</v>
      </c>
      <c r="D30" s="6" t="s">
        <v>92</v>
      </c>
      <c r="E30" s="6"/>
      <c r="F30" t="s">
        <v>324</v>
      </c>
      <c r="G30" t="s">
        <v>324</v>
      </c>
      <c r="H30">
        <v>3</v>
      </c>
    </row>
    <row r="31" spans="1:16" ht="34" x14ac:dyDescent="0.2">
      <c r="A31" s="4">
        <v>39</v>
      </c>
      <c r="B31" s="5" t="s">
        <v>96</v>
      </c>
      <c r="C31" s="6" t="s">
        <v>97</v>
      </c>
      <c r="D31" s="6" t="s">
        <v>390</v>
      </c>
      <c r="E31" s="6" t="s">
        <v>387</v>
      </c>
      <c r="F31" t="s">
        <v>322</v>
      </c>
      <c r="G31" t="s">
        <v>324</v>
      </c>
      <c r="H31">
        <v>2</v>
      </c>
    </row>
    <row r="32" spans="1:16" ht="51" x14ac:dyDescent="0.2">
      <c r="A32" s="4">
        <v>40</v>
      </c>
      <c r="B32" s="5" t="s">
        <v>99</v>
      </c>
      <c r="C32" s="6" t="s">
        <v>100</v>
      </c>
      <c r="D32" s="6" t="s">
        <v>391</v>
      </c>
      <c r="E32" s="6" t="s">
        <v>387</v>
      </c>
      <c r="F32" t="s">
        <v>322</v>
      </c>
      <c r="G32" t="s">
        <v>324</v>
      </c>
      <c r="H32">
        <v>3</v>
      </c>
    </row>
    <row r="33" spans="1:8" ht="51" x14ac:dyDescent="0.2">
      <c r="A33" s="4">
        <v>41</v>
      </c>
      <c r="B33" s="5" t="s">
        <v>103</v>
      </c>
      <c r="C33" s="6" t="s">
        <v>104</v>
      </c>
      <c r="D33" s="6" t="s">
        <v>105</v>
      </c>
      <c r="E33" s="6"/>
      <c r="F33" t="s">
        <v>324</v>
      </c>
      <c r="G33" t="s">
        <v>324</v>
      </c>
      <c r="H33">
        <v>2</v>
      </c>
    </row>
    <row r="34" spans="1:8" ht="68" x14ac:dyDescent="0.2">
      <c r="A34" s="4">
        <v>44</v>
      </c>
      <c r="B34" s="5" t="s">
        <v>106</v>
      </c>
      <c r="C34" s="6" t="s">
        <v>107</v>
      </c>
      <c r="D34" s="6" t="s">
        <v>105</v>
      </c>
      <c r="E34" s="6" t="s">
        <v>387</v>
      </c>
      <c r="F34" t="s">
        <v>322</v>
      </c>
      <c r="G34" t="s">
        <v>324</v>
      </c>
      <c r="H34">
        <v>4</v>
      </c>
    </row>
    <row r="35" spans="1:8" ht="34" x14ac:dyDescent="0.2">
      <c r="A35" s="4">
        <v>45</v>
      </c>
      <c r="B35" s="5" t="s">
        <v>109</v>
      </c>
      <c r="C35" s="6" t="s">
        <v>110</v>
      </c>
      <c r="D35" s="6" t="s">
        <v>105</v>
      </c>
      <c r="E35" s="6"/>
      <c r="F35" t="s">
        <v>324</v>
      </c>
      <c r="G35" t="s">
        <v>324</v>
      </c>
      <c r="H35">
        <v>2</v>
      </c>
    </row>
    <row r="36" spans="1:8" ht="51" x14ac:dyDescent="0.2">
      <c r="A36" s="4">
        <v>46</v>
      </c>
      <c r="B36" s="5" t="s">
        <v>111</v>
      </c>
      <c r="C36" s="6" t="s">
        <v>112</v>
      </c>
      <c r="D36" s="6" t="s">
        <v>390</v>
      </c>
      <c r="E36" s="6" t="s">
        <v>387</v>
      </c>
      <c r="F36" t="s">
        <v>322</v>
      </c>
      <c r="G36" t="s">
        <v>324</v>
      </c>
      <c r="H36">
        <v>3</v>
      </c>
    </row>
    <row r="37" spans="1:8" ht="29" x14ac:dyDescent="0.2">
      <c r="A37" s="4">
        <v>47</v>
      </c>
      <c r="B37" s="10" t="s">
        <v>114</v>
      </c>
      <c r="C37" s="11" t="s">
        <v>115</v>
      </c>
      <c r="D37" s="11" t="s">
        <v>19</v>
      </c>
      <c r="E37" s="11"/>
      <c r="F37" t="s">
        <v>324</v>
      </c>
      <c r="G37" t="s">
        <v>324</v>
      </c>
      <c r="H37">
        <v>4</v>
      </c>
    </row>
    <row r="38" spans="1:8" ht="43" x14ac:dyDescent="0.2">
      <c r="A38" s="4">
        <v>48</v>
      </c>
      <c r="B38" s="10" t="s">
        <v>117</v>
      </c>
      <c r="C38" s="11" t="s">
        <v>118</v>
      </c>
      <c r="D38" s="11" t="s">
        <v>19</v>
      </c>
      <c r="E38" s="11"/>
      <c r="F38" t="s">
        <v>324</v>
      </c>
      <c r="G38" t="s">
        <v>324</v>
      </c>
      <c r="H38">
        <v>3</v>
      </c>
    </row>
    <row r="39" spans="1:8" ht="43" x14ac:dyDescent="0.2">
      <c r="A39" s="4">
        <v>49</v>
      </c>
      <c r="B39" s="10" t="s">
        <v>120</v>
      </c>
      <c r="C39" s="11" t="s">
        <v>121</v>
      </c>
      <c r="D39" s="11" t="s">
        <v>122</v>
      </c>
      <c r="E39" s="11"/>
      <c r="F39" t="s">
        <v>324</v>
      </c>
      <c r="G39" t="s">
        <v>324</v>
      </c>
      <c r="H39">
        <v>2</v>
      </c>
    </row>
    <row r="40" spans="1:8" ht="29" x14ac:dyDescent="0.2">
      <c r="A40" s="4">
        <v>50</v>
      </c>
      <c r="B40" s="10" t="s">
        <v>123</v>
      </c>
      <c r="C40" s="11" t="s">
        <v>124</v>
      </c>
      <c r="D40" s="11" t="s">
        <v>126</v>
      </c>
      <c r="E40" s="11"/>
      <c r="F40" t="s">
        <v>324</v>
      </c>
      <c r="G40" t="s">
        <v>324</v>
      </c>
      <c r="H40">
        <v>3</v>
      </c>
    </row>
    <row r="41" spans="1:8" ht="29" x14ac:dyDescent="0.2">
      <c r="A41" s="4">
        <v>51</v>
      </c>
      <c r="B41" s="10" t="s">
        <v>127</v>
      </c>
      <c r="C41" s="11" t="s">
        <v>128</v>
      </c>
      <c r="D41" s="11" t="s">
        <v>19</v>
      </c>
      <c r="E41" s="11"/>
      <c r="F41" t="s">
        <v>324</v>
      </c>
      <c r="G41" t="s">
        <v>324</v>
      </c>
      <c r="H41">
        <v>4</v>
      </c>
    </row>
    <row r="42" spans="1:8" x14ac:dyDescent="0.2">
      <c r="A42" s="4">
        <v>53</v>
      </c>
      <c r="B42" s="10" t="s">
        <v>129</v>
      </c>
      <c r="C42" s="11" t="s">
        <v>130</v>
      </c>
      <c r="D42" s="11" t="s">
        <v>19</v>
      </c>
      <c r="E42" s="11"/>
      <c r="F42" t="s">
        <v>324</v>
      </c>
      <c r="G42" t="s">
        <v>324</v>
      </c>
      <c r="H42">
        <v>4</v>
      </c>
    </row>
    <row r="43" spans="1:8" ht="43" x14ac:dyDescent="0.2">
      <c r="A43" s="4">
        <v>54</v>
      </c>
      <c r="B43" s="10" t="s">
        <v>131</v>
      </c>
      <c r="C43" s="11" t="s">
        <v>132</v>
      </c>
      <c r="D43" s="11" t="s">
        <v>19</v>
      </c>
      <c r="E43" s="11"/>
      <c r="F43" t="s">
        <v>324</v>
      </c>
      <c r="G43" t="s">
        <v>324</v>
      </c>
      <c r="H43">
        <v>5</v>
      </c>
    </row>
    <row r="44" spans="1:8" ht="57" x14ac:dyDescent="0.2">
      <c r="A44" s="4">
        <v>55</v>
      </c>
      <c r="B44" s="10" t="s">
        <v>134</v>
      </c>
      <c r="C44" s="6" t="s">
        <v>135</v>
      </c>
      <c r="D44" s="11" t="s">
        <v>19</v>
      </c>
      <c r="E44" s="11"/>
      <c r="F44" t="s">
        <v>324</v>
      </c>
      <c r="G44" t="s">
        <v>324</v>
      </c>
      <c r="H44">
        <v>4</v>
      </c>
    </row>
    <row r="45" spans="1:8" ht="29" x14ac:dyDescent="0.2">
      <c r="A45" s="4">
        <v>56</v>
      </c>
      <c r="B45" s="10" t="s">
        <v>137</v>
      </c>
      <c r="C45" s="11" t="s">
        <v>138</v>
      </c>
      <c r="D45" s="11" t="s">
        <v>19</v>
      </c>
      <c r="E45" s="6" t="s">
        <v>387</v>
      </c>
      <c r="F45" t="s">
        <v>322</v>
      </c>
      <c r="G45" t="s">
        <v>324</v>
      </c>
      <c r="H45">
        <v>3</v>
      </c>
    </row>
    <row r="46" spans="1:8" x14ac:dyDescent="0.2">
      <c r="A46" s="4">
        <v>58</v>
      </c>
      <c r="B46" s="10" t="s">
        <v>140</v>
      </c>
      <c r="C46" s="11" t="s">
        <v>141</v>
      </c>
      <c r="D46" s="11" t="s">
        <v>23</v>
      </c>
      <c r="E46" s="11"/>
      <c r="F46" t="s">
        <v>324</v>
      </c>
      <c r="G46" t="s">
        <v>324</v>
      </c>
      <c r="H46">
        <v>2</v>
      </c>
    </row>
    <row r="47" spans="1:8" ht="29" x14ac:dyDescent="0.2">
      <c r="A47" s="4">
        <v>59</v>
      </c>
      <c r="B47" s="10" t="s">
        <v>143</v>
      </c>
      <c r="C47" s="11" t="s">
        <v>144</v>
      </c>
      <c r="D47" s="11" t="s">
        <v>389</v>
      </c>
      <c r="E47" s="6" t="s">
        <v>387</v>
      </c>
      <c r="F47" t="s">
        <v>322</v>
      </c>
      <c r="G47" t="s">
        <v>324</v>
      </c>
      <c r="H47">
        <v>2</v>
      </c>
    </row>
    <row r="48" spans="1:8" ht="29" x14ac:dyDescent="0.2">
      <c r="A48" s="4">
        <v>60</v>
      </c>
      <c r="B48" s="10" t="s">
        <v>147</v>
      </c>
      <c r="C48" s="11" t="s">
        <v>148</v>
      </c>
      <c r="D48" s="11" t="s">
        <v>388</v>
      </c>
      <c r="E48" s="6" t="s">
        <v>387</v>
      </c>
      <c r="F48" t="s">
        <v>322</v>
      </c>
      <c r="G48" t="s">
        <v>324</v>
      </c>
      <c r="H48">
        <v>4</v>
      </c>
    </row>
    <row r="49" spans="1:8" ht="29" x14ac:dyDescent="0.2">
      <c r="A49" s="4">
        <v>61</v>
      </c>
      <c r="B49" s="10" t="s">
        <v>151</v>
      </c>
      <c r="C49" s="6" t="s">
        <v>152</v>
      </c>
      <c r="D49" s="11" t="s">
        <v>19</v>
      </c>
      <c r="E49" s="11"/>
      <c r="F49" t="s">
        <v>324</v>
      </c>
      <c r="G49" t="s">
        <v>324</v>
      </c>
      <c r="H49">
        <v>3</v>
      </c>
    </row>
  </sheetData>
  <autoFilter ref="A1:G49" xr:uid="{957F7A15-5917-4147-9212-577F1EF2D072}"/>
  <conditionalFormatting sqref="C20:C24">
    <cfRule type="duplicateValues" dxfId="4" priority="2"/>
  </conditionalFormatting>
  <conditionalFormatting sqref="D23 D20:E20">
    <cfRule type="duplicateValues" dxfId="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BDD3-F359-6540-955D-4C79656AF597}">
  <dimension ref="A1:R49"/>
  <sheetViews>
    <sheetView showGridLines="0" zoomScale="75" workbookViewId="0">
      <selection activeCell="P17" sqref="P17"/>
    </sheetView>
  </sheetViews>
  <sheetFormatPr baseColWidth="10" defaultRowHeight="16" x14ac:dyDescent="0.2"/>
  <cols>
    <col min="1" max="1" width="10.83203125" style="32"/>
    <col min="2" max="2" width="44.83203125" style="32" customWidth="1"/>
    <col min="3" max="5" width="32.33203125" style="45" customWidth="1"/>
    <col min="6" max="6" width="32.33203125" style="46" customWidth="1"/>
    <col min="7" max="7" width="29.1640625" style="33" customWidth="1"/>
    <col min="8" max="10" width="10.83203125" style="32"/>
    <col min="11" max="11" width="55.5" style="32" bestFit="1" customWidth="1"/>
    <col min="12" max="12" width="18" style="56" bestFit="1" customWidth="1"/>
    <col min="13" max="13" width="19" style="56" bestFit="1" customWidth="1"/>
    <col min="14" max="15" width="10.83203125" style="32"/>
    <col min="16" max="16" width="97.6640625" style="32" bestFit="1" customWidth="1"/>
    <col min="17" max="17" width="7.33203125" style="56" bestFit="1" customWidth="1"/>
    <col min="18" max="18" width="30.1640625" style="56" customWidth="1"/>
    <col min="19" max="16384" width="10.83203125" style="32"/>
  </cols>
  <sheetData>
    <row r="1" spans="1:18" s="47" customFormat="1" ht="17" x14ac:dyDescent="0.2">
      <c r="A1" s="47" t="s">
        <v>0</v>
      </c>
      <c r="B1" s="48" t="s">
        <v>1</v>
      </c>
      <c r="C1" s="49" t="s">
        <v>2</v>
      </c>
      <c r="D1" s="49" t="s">
        <v>3</v>
      </c>
      <c r="E1" s="49" t="s">
        <v>5</v>
      </c>
      <c r="F1" s="49" t="s">
        <v>6</v>
      </c>
      <c r="G1" s="50" t="s">
        <v>325</v>
      </c>
      <c r="L1" s="50"/>
      <c r="M1" s="50"/>
      <c r="Q1" s="50"/>
      <c r="R1" s="50"/>
    </row>
    <row r="2" spans="1:18" ht="35" customHeight="1" x14ac:dyDescent="0.2">
      <c r="A2" s="43">
        <v>3</v>
      </c>
      <c r="B2" s="44" t="s">
        <v>9</v>
      </c>
      <c r="C2" s="51" t="s">
        <v>10</v>
      </c>
      <c r="D2" s="51" t="s">
        <v>11</v>
      </c>
      <c r="E2" s="45">
        <v>2020</v>
      </c>
      <c r="F2" s="46">
        <v>50</v>
      </c>
      <c r="G2" s="33">
        <v>39</v>
      </c>
      <c r="K2" s="63" t="s">
        <v>417</v>
      </c>
      <c r="L2" s="65"/>
      <c r="M2" s="65"/>
      <c r="P2" s="63" t="s">
        <v>418</v>
      </c>
      <c r="Q2" s="65"/>
      <c r="R2" s="65"/>
    </row>
    <row r="3" spans="1:18" ht="35" customHeight="1" x14ac:dyDescent="0.2">
      <c r="A3" s="43">
        <v>4</v>
      </c>
      <c r="B3" s="44" t="s">
        <v>13</v>
      </c>
      <c r="C3" s="51" t="s">
        <v>14</v>
      </c>
      <c r="D3" s="51" t="s">
        <v>15</v>
      </c>
      <c r="E3" s="45">
        <v>2022</v>
      </c>
      <c r="F3" s="46">
        <v>23</v>
      </c>
      <c r="G3" s="33">
        <v>46</v>
      </c>
      <c r="K3" s="66" t="s">
        <v>394</v>
      </c>
      <c r="L3" s="64" t="s">
        <v>334</v>
      </c>
      <c r="M3" s="64" t="s">
        <v>395</v>
      </c>
      <c r="P3" s="66" t="s">
        <v>408</v>
      </c>
      <c r="Q3" s="64" t="s">
        <v>396</v>
      </c>
      <c r="R3" s="64" t="s">
        <v>397</v>
      </c>
    </row>
    <row r="4" spans="1:18" ht="35" customHeight="1" x14ac:dyDescent="0.2">
      <c r="A4" s="43">
        <v>5</v>
      </c>
      <c r="B4" s="52" t="s">
        <v>16</v>
      </c>
      <c r="C4" s="51" t="s">
        <v>17</v>
      </c>
      <c r="D4" s="51" t="s">
        <v>18</v>
      </c>
      <c r="E4" s="45">
        <v>2024</v>
      </c>
      <c r="F4" s="46">
        <v>0</v>
      </c>
      <c r="G4" s="33">
        <v>67</v>
      </c>
      <c r="K4" s="63" t="s">
        <v>29</v>
      </c>
      <c r="L4" s="65">
        <v>7</v>
      </c>
      <c r="M4" s="67">
        <v>0.14583333333333334</v>
      </c>
      <c r="P4" s="63" t="s">
        <v>398</v>
      </c>
      <c r="Q4" s="65">
        <v>2014</v>
      </c>
      <c r="R4" s="65">
        <v>673</v>
      </c>
    </row>
    <row r="5" spans="1:18" ht="35" customHeight="1" x14ac:dyDescent="0.2">
      <c r="A5" s="43">
        <v>7</v>
      </c>
      <c r="B5" s="44" t="s">
        <v>20</v>
      </c>
      <c r="C5" s="51" t="s">
        <v>21</v>
      </c>
      <c r="D5" s="51" t="s">
        <v>22</v>
      </c>
      <c r="E5" s="51">
        <v>2022</v>
      </c>
      <c r="F5" s="49">
        <v>13</v>
      </c>
      <c r="G5" s="33">
        <v>33</v>
      </c>
      <c r="K5" s="63" t="s">
        <v>15</v>
      </c>
      <c r="L5" s="65">
        <v>5</v>
      </c>
      <c r="M5" s="67">
        <v>0.10416666666666667</v>
      </c>
      <c r="P5" s="63" t="s">
        <v>399</v>
      </c>
      <c r="Q5" s="65">
        <v>2017</v>
      </c>
      <c r="R5" s="65">
        <v>547</v>
      </c>
    </row>
    <row r="6" spans="1:18" ht="35" customHeight="1" x14ac:dyDescent="0.2">
      <c r="A6" s="43">
        <v>8</v>
      </c>
      <c r="B6" s="44" t="s">
        <v>24</v>
      </c>
      <c r="C6" s="51" t="s">
        <v>25</v>
      </c>
      <c r="D6" s="51" t="s">
        <v>26</v>
      </c>
      <c r="E6" s="45">
        <v>2023</v>
      </c>
      <c r="F6" s="46">
        <v>2</v>
      </c>
      <c r="G6" s="33">
        <v>32</v>
      </c>
      <c r="K6" s="63" t="s">
        <v>95</v>
      </c>
      <c r="L6" s="65">
        <v>3</v>
      </c>
      <c r="M6" s="67">
        <v>6.25E-2</v>
      </c>
      <c r="P6" s="63" t="s">
        <v>400</v>
      </c>
      <c r="Q6" s="65">
        <v>2017</v>
      </c>
      <c r="R6" s="65">
        <v>380</v>
      </c>
    </row>
    <row r="7" spans="1:18" ht="35" customHeight="1" x14ac:dyDescent="0.2">
      <c r="A7" s="43">
        <v>9</v>
      </c>
      <c r="B7" s="44" t="s">
        <v>27</v>
      </c>
      <c r="C7" s="51" t="s">
        <v>28</v>
      </c>
      <c r="D7" s="51" t="s">
        <v>29</v>
      </c>
      <c r="E7" s="45">
        <v>2020</v>
      </c>
      <c r="F7" s="46">
        <v>52</v>
      </c>
      <c r="G7" s="33">
        <v>46</v>
      </c>
      <c r="K7" s="63" t="s">
        <v>57</v>
      </c>
      <c r="L7" s="65">
        <v>3</v>
      </c>
      <c r="M7" s="67">
        <v>6.25E-2</v>
      </c>
      <c r="P7" s="63" t="s">
        <v>401</v>
      </c>
      <c r="Q7" s="65">
        <v>2012</v>
      </c>
      <c r="R7" s="65">
        <v>221</v>
      </c>
    </row>
    <row r="8" spans="1:18" ht="35" customHeight="1" x14ac:dyDescent="0.2">
      <c r="A8" s="43">
        <v>10</v>
      </c>
      <c r="B8" s="44" t="s">
        <v>30</v>
      </c>
      <c r="C8" s="51" t="s">
        <v>31</v>
      </c>
      <c r="D8" s="51" t="s">
        <v>32</v>
      </c>
      <c r="E8" s="45">
        <v>2023</v>
      </c>
      <c r="F8" s="46">
        <v>1</v>
      </c>
      <c r="G8" s="33">
        <v>81</v>
      </c>
      <c r="K8" s="63" t="s">
        <v>32</v>
      </c>
      <c r="L8" s="65">
        <v>2</v>
      </c>
      <c r="M8" s="67">
        <v>4.1666666666666664E-2</v>
      </c>
      <c r="P8" s="63" t="s">
        <v>402</v>
      </c>
      <c r="Q8" s="65">
        <v>2015</v>
      </c>
      <c r="R8" s="65">
        <v>205</v>
      </c>
    </row>
    <row r="9" spans="1:18" ht="35" customHeight="1" x14ac:dyDescent="0.2">
      <c r="A9" s="43">
        <v>11</v>
      </c>
      <c r="B9" s="44" t="s">
        <v>34</v>
      </c>
      <c r="C9" s="51" t="s">
        <v>35</v>
      </c>
      <c r="D9" s="51" t="s">
        <v>36</v>
      </c>
      <c r="E9" s="45">
        <v>2023</v>
      </c>
      <c r="F9" s="46">
        <v>0</v>
      </c>
      <c r="G9" s="33">
        <v>72</v>
      </c>
      <c r="K9" s="63" t="s">
        <v>136</v>
      </c>
      <c r="L9" s="65">
        <v>2</v>
      </c>
      <c r="M9" s="67">
        <v>4.1666666666666664E-2</v>
      </c>
      <c r="P9" s="63" t="s">
        <v>403</v>
      </c>
      <c r="Q9" s="65">
        <v>2016</v>
      </c>
      <c r="R9" s="65">
        <v>151</v>
      </c>
    </row>
    <row r="10" spans="1:18" ht="35" customHeight="1" x14ac:dyDescent="0.2">
      <c r="A10" s="43">
        <v>14</v>
      </c>
      <c r="B10" s="52" t="s">
        <v>38</v>
      </c>
      <c r="C10" s="51" t="s">
        <v>39</v>
      </c>
      <c r="D10" s="51" t="s">
        <v>15</v>
      </c>
      <c r="E10" s="51">
        <v>2023</v>
      </c>
      <c r="F10" s="49">
        <v>1</v>
      </c>
      <c r="G10" s="33">
        <v>70</v>
      </c>
      <c r="K10" s="63" t="s">
        <v>11</v>
      </c>
      <c r="L10" s="65">
        <v>2</v>
      </c>
      <c r="M10" s="67">
        <v>4.1666666666666664E-2</v>
      </c>
      <c r="P10" s="63" t="s">
        <v>404</v>
      </c>
      <c r="Q10" s="65">
        <v>2015</v>
      </c>
      <c r="R10" s="65">
        <v>126</v>
      </c>
    </row>
    <row r="11" spans="1:18" ht="35" customHeight="1" x14ac:dyDescent="0.2">
      <c r="A11" s="43">
        <v>15</v>
      </c>
      <c r="B11" s="52" t="s">
        <v>41</v>
      </c>
      <c r="C11" s="51" t="s">
        <v>42</v>
      </c>
      <c r="D11" s="51" t="s">
        <v>15</v>
      </c>
      <c r="E11" s="45">
        <v>2024</v>
      </c>
      <c r="F11" s="46">
        <v>0</v>
      </c>
      <c r="G11" s="50">
        <v>72</v>
      </c>
      <c r="K11" s="63" t="s">
        <v>26</v>
      </c>
      <c r="L11" s="65">
        <v>2</v>
      </c>
      <c r="M11" s="67">
        <v>4.1666666666666664E-2</v>
      </c>
      <c r="P11" s="63" t="s">
        <v>405</v>
      </c>
      <c r="Q11" s="65">
        <v>2023</v>
      </c>
      <c r="R11" s="65">
        <v>97</v>
      </c>
    </row>
    <row r="12" spans="1:18" ht="35" customHeight="1" x14ac:dyDescent="0.2">
      <c r="A12" s="43">
        <v>17</v>
      </c>
      <c r="B12" s="44" t="s">
        <v>43</v>
      </c>
      <c r="C12" s="51" t="s">
        <v>44</v>
      </c>
      <c r="D12" s="51" t="s">
        <v>45</v>
      </c>
      <c r="E12" s="45">
        <v>2016</v>
      </c>
      <c r="F12" s="46">
        <v>151</v>
      </c>
      <c r="G12" s="50">
        <v>51</v>
      </c>
      <c r="K12" s="63" t="s">
        <v>36</v>
      </c>
      <c r="L12" s="65">
        <v>2</v>
      </c>
      <c r="M12" s="67">
        <v>4.1666666666666664E-2</v>
      </c>
      <c r="P12" s="63" t="s">
        <v>406</v>
      </c>
      <c r="Q12" s="65">
        <v>2023</v>
      </c>
      <c r="R12" s="65">
        <v>92</v>
      </c>
    </row>
    <row r="13" spans="1:18" ht="35" customHeight="1" x14ac:dyDescent="0.2">
      <c r="A13" s="43">
        <v>18</v>
      </c>
      <c r="B13" s="44" t="s">
        <v>46</v>
      </c>
      <c r="C13" s="51" t="s">
        <v>47</v>
      </c>
      <c r="D13" s="51" t="s">
        <v>29</v>
      </c>
      <c r="E13" s="51">
        <v>2023</v>
      </c>
      <c r="F13" s="49">
        <v>0</v>
      </c>
      <c r="G13" s="33">
        <v>68</v>
      </c>
      <c r="K13" s="68" t="s">
        <v>119</v>
      </c>
      <c r="L13" s="69">
        <v>1</v>
      </c>
      <c r="M13" s="70">
        <v>2.0833333333333332E-2</v>
      </c>
      <c r="P13" s="68" t="s">
        <v>407</v>
      </c>
      <c r="Q13" s="69">
        <v>2020</v>
      </c>
      <c r="R13" s="69">
        <v>52</v>
      </c>
    </row>
    <row r="14" spans="1:18" ht="35" customHeight="1" x14ac:dyDescent="0.2">
      <c r="A14" s="43">
        <v>19</v>
      </c>
      <c r="B14" s="44" t="s">
        <v>48</v>
      </c>
      <c r="C14" s="51" t="s">
        <v>49</v>
      </c>
      <c r="D14" s="51" t="s">
        <v>50</v>
      </c>
      <c r="E14" s="51">
        <v>2024</v>
      </c>
      <c r="F14" s="49">
        <v>0</v>
      </c>
      <c r="G14" s="33">
        <v>46</v>
      </c>
      <c r="M14" s="57"/>
    </row>
    <row r="15" spans="1:18" ht="35" customHeight="1" x14ac:dyDescent="0.2">
      <c r="A15" s="43">
        <v>20</v>
      </c>
      <c r="B15" s="44" t="s">
        <v>51</v>
      </c>
      <c r="C15" s="51" t="s">
        <v>52</v>
      </c>
      <c r="D15" s="51" t="s">
        <v>53</v>
      </c>
      <c r="E15" s="45">
        <v>2023</v>
      </c>
      <c r="F15" s="46">
        <v>0</v>
      </c>
      <c r="G15" s="33">
        <v>27</v>
      </c>
      <c r="M15" s="57"/>
    </row>
    <row r="16" spans="1:18" ht="35" customHeight="1" x14ac:dyDescent="0.2">
      <c r="A16" s="43">
        <v>21</v>
      </c>
      <c r="B16" s="44" t="s">
        <v>55</v>
      </c>
      <c r="C16" s="51" t="s">
        <v>56</v>
      </c>
      <c r="D16" s="51" t="s">
        <v>57</v>
      </c>
      <c r="E16" s="45">
        <v>2023</v>
      </c>
      <c r="F16" s="46">
        <v>28</v>
      </c>
      <c r="G16" s="50">
        <v>46</v>
      </c>
      <c r="M16" s="57"/>
    </row>
    <row r="17" spans="1:13" ht="35" customHeight="1" x14ac:dyDescent="0.2">
      <c r="A17" s="43">
        <v>22</v>
      </c>
      <c r="B17" s="44" t="s">
        <v>58</v>
      </c>
      <c r="C17" s="51" t="s">
        <v>59</v>
      </c>
      <c r="D17" s="51" t="s">
        <v>7</v>
      </c>
      <c r="E17" s="45">
        <v>2023</v>
      </c>
      <c r="F17" s="46">
        <v>5</v>
      </c>
      <c r="G17" s="33">
        <v>53</v>
      </c>
      <c r="M17" s="57"/>
    </row>
    <row r="18" spans="1:13" ht="35" customHeight="1" x14ac:dyDescent="0.2">
      <c r="A18" s="43">
        <v>23</v>
      </c>
      <c r="B18" s="44" t="s">
        <v>60</v>
      </c>
      <c r="C18" s="51" t="s">
        <v>61</v>
      </c>
      <c r="D18" s="51" t="s">
        <v>29</v>
      </c>
      <c r="E18" s="45">
        <v>2023</v>
      </c>
      <c r="F18" s="46">
        <v>2</v>
      </c>
      <c r="G18" s="33">
        <v>107</v>
      </c>
      <c r="M18" s="57"/>
    </row>
    <row r="19" spans="1:13" ht="35" customHeight="1" x14ac:dyDescent="0.2">
      <c r="A19" s="43">
        <v>25</v>
      </c>
      <c r="B19" s="44" t="s">
        <v>62</v>
      </c>
      <c r="C19" s="51" t="s">
        <v>63</v>
      </c>
      <c r="D19" s="51" t="s">
        <v>29</v>
      </c>
      <c r="E19" s="45">
        <v>2023</v>
      </c>
      <c r="F19" s="46">
        <v>6</v>
      </c>
      <c r="G19" s="33">
        <v>41</v>
      </c>
      <c r="M19" s="57"/>
    </row>
    <row r="20" spans="1:13" ht="35" customHeight="1" x14ac:dyDescent="0.2">
      <c r="A20" s="43">
        <v>26</v>
      </c>
      <c r="B20" s="53" t="s">
        <v>64</v>
      </c>
      <c r="C20" s="54" t="s">
        <v>65</v>
      </c>
      <c r="D20" s="54" t="s">
        <v>36</v>
      </c>
      <c r="E20" s="54">
        <v>2024</v>
      </c>
      <c r="F20" s="55">
        <v>4</v>
      </c>
      <c r="G20" s="50">
        <v>67</v>
      </c>
      <c r="M20" s="57"/>
    </row>
    <row r="21" spans="1:13" ht="35" customHeight="1" x14ac:dyDescent="0.2">
      <c r="A21" s="43">
        <v>27</v>
      </c>
      <c r="B21" s="53" t="s">
        <v>67</v>
      </c>
      <c r="C21" s="54" t="s">
        <v>68</v>
      </c>
      <c r="D21" s="51" t="s">
        <v>57</v>
      </c>
      <c r="E21" s="51">
        <v>2024</v>
      </c>
      <c r="F21" s="55">
        <v>0</v>
      </c>
      <c r="G21" s="33">
        <v>30</v>
      </c>
      <c r="M21" s="57"/>
    </row>
    <row r="22" spans="1:13" ht="35" customHeight="1" x14ac:dyDescent="0.2">
      <c r="A22" s="43">
        <v>30</v>
      </c>
      <c r="B22" s="53" t="s">
        <v>69</v>
      </c>
      <c r="C22" s="54" t="s">
        <v>70</v>
      </c>
      <c r="D22" s="54" t="s">
        <v>15</v>
      </c>
      <c r="E22" s="54">
        <v>2019</v>
      </c>
      <c r="F22" s="55">
        <v>21</v>
      </c>
      <c r="G22" s="33">
        <v>75</v>
      </c>
      <c r="M22" s="57"/>
    </row>
    <row r="23" spans="1:13" ht="35" customHeight="1" x14ac:dyDescent="0.2">
      <c r="A23" s="43">
        <v>31</v>
      </c>
      <c r="B23" s="53" t="s">
        <v>71</v>
      </c>
      <c r="C23" s="54" t="s">
        <v>72</v>
      </c>
      <c r="D23" s="54" t="s">
        <v>73</v>
      </c>
      <c r="E23" s="54">
        <v>2017</v>
      </c>
      <c r="F23" s="55">
        <v>547</v>
      </c>
      <c r="G23" s="33">
        <v>59</v>
      </c>
      <c r="M23" s="57"/>
    </row>
    <row r="24" spans="1:13" ht="35" customHeight="1" x14ac:dyDescent="0.2">
      <c r="A24" s="43">
        <v>32</v>
      </c>
      <c r="B24" s="53" t="s">
        <v>75</v>
      </c>
      <c r="C24" s="54" t="s">
        <v>76</v>
      </c>
      <c r="D24" s="51" t="s">
        <v>29</v>
      </c>
      <c r="E24" s="54">
        <v>2018</v>
      </c>
      <c r="F24" s="55">
        <v>37</v>
      </c>
      <c r="G24" s="33">
        <v>101</v>
      </c>
      <c r="M24" s="57"/>
    </row>
    <row r="25" spans="1:13" ht="35" customHeight="1" x14ac:dyDescent="0.2">
      <c r="A25" s="43">
        <v>33</v>
      </c>
      <c r="B25" s="52" t="s">
        <v>77</v>
      </c>
      <c r="C25" s="51" t="s">
        <v>78</v>
      </c>
      <c r="D25" s="51" t="s">
        <v>79</v>
      </c>
      <c r="E25" s="51">
        <v>2021</v>
      </c>
      <c r="F25" s="49">
        <v>21</v>
      </c>
      <c r="G25" s="33">
        <v>47</v>
      </c>
      <c r="M25" s="57"/>
    </row>
    <row r="26" spans="1:13" ht="35" customHeight="1" x14ac:dyDescent="0.2">
      <c r="A26" s="43">
        <v>34</v>
      </c>
      <c r="B26" s="52" t="s">
        <v>81</v>
      </c>
      <c r="C26" s="51" t="s">
        <v>82</v>
      </c>
      <c r="D26" s="51" t="s">
        <v>83</v>
      </c>
      <c r="E26" s="45">
        <v>2023</v>
      </c>
      <c r="F26" s="46">
        <v>27</v>
      </c>
      <c r="G26" s="33">
        <v>24</v>
      </c>
      <c r="M26" s="57"/>
    </row>
    <row r="27" spans="1:13" ht="35" customHeight="1" x14ac:dyDescent="0.2">
      <c r="A27" s="43">
        <v>35</v>
      </c>
      <c r="B27" s="44" t="s">
        <v>84</v>
      </c>
      <c r="C27" s="51" t="s">
        <v>85</v>
      </c>
      <c r="D27" s="51" t="s">
        <v>57</v>
      </c>
      <c r="E27" s="45">
        <v>2023</v>
      </c>
      <c r="F27" s="46">
        <v>21</v>
      </c>
      <c r="G27" s="33">
        <v>66</v>
      </c>
      <c r="M27" s="57"/>
    </row>
    <row r="28" spans="1:13" ht="35" customHeight="1" x14ac:dyDescent="0.2">
      <c r="A28" s="43">
        <v>36</v>
      </c>
      <c r="B28" s="44" t="s">
        <v>86</v>
      </c>
      <c r="C28" s="51" t="s">
        <v>87</v>
      </c>
      <c r="D28" s="51" t="s">
        <v>88</v>
      </c>
      <c r="E28" s="45">
        <v>2023</v>
      </c>
      <c r="F28" s="46">
        <v>35</v>
      </c>
      <c r="G28" s="46">
        <v>96</v>
      </c>
      <c r="M28" s="57"/>
    </row>
    <row r="29" spans="1:13" ht="35" customHeight="1" x14ac:dyDescent="0.2">
      <c r="A29" s="43">
        <v>37</v>
      </c>
      <c r="B29" s="44" t="s">
        <v>90</v>
      </c>
      <c r="C29" s="51" t="s">
        <v>91</v>
      </c>
      <c r="D29" s="51" t="s">
        <v>329</v>
      </c>
      <c r="E29" s="51">
        <v>2023</v>
      </c>
      <c r="F29" s="49">
        <v>7</v>
      </c>
      <c r="G29" s="33">
        <v>69</v>
      </c>
      <c r="M29" s="57"/>
    </row>
    <row r="30" spans="1:13" ht="35" customHeight="1" x14ac:dyDescent="0.2">
      <c r="A30" s="43">
        <v>38</v>
      </c>
      <c r="B30" s="44" t="s">
        <v>93</v>
      </c>
      <c r="C30" s="51" t="s">
        <v>94</v>
      </c>
      <c r="D30" s="51" t="s">
        <v>95</v>
      </c>
      <c r="E30" s="45">
        <v>2017</v>
      </c>
      <c r="F30" s="46">
        <v>380</v>
      </c>
      <c r="G30" s="33">
        <v>76</v>
      </c>
      <c r="M30" s="57"/>
    </row>
    <row r="31" spans="1:13" ht="35" customHeight="1" x14ac:dyDescent="0.2">
      <c r="A31" s="43">
        <v>39</v>
      </c>
      <c r="B31" s="44" t="s">
        <v>96</v>
      </c>
      <c r="C31" s="51" t="s">
        <v>97</v>
      </c>
      <c r="D31" s="51" t="s">
        <v>29</v>
      </c>
      <c r="E31" s="51">
        <v>2023</v>
      </c>
      <c r="F31" s="49">
        <v>10</v>
      </c>
      <c r="G31" s="33">
        <v>63</v>
      </c>
      <c r="M31" s="57"/>
    </row>
    <row r="32" spans="1:13" ht="35" customHeight="1" x14ac:dyDescent="0.2">
      <c r="A32" s="43">
        <v>40</v>
      </c>
      <c r="B32" s="44" t="s">
        <v>99</v>
      </c>
      <c r="C32" s="51" t="s">
        <v>100</v>
      </c>
      <c r="D32" s="51" t="s">
        <v>101</v>
      </c>
      <c r="E32" s="51">
        <v>2022</v>
      </c>
      <c r="F32" s="49">
        <v>47</v>
      </c>
      <c r="G32" s="33">
        <v>90</v>
      </c>
      <c r="M32" s="57"/>
    </row>
    <row r="33" spans="1:13" ht="35" customHeight="1" x14ac:dyDescent="0.2">
      <c r="A33" s="43">
        <v>41</v>
      </c>
      <c r="B33" s="44" t="s">
        <v>103</v>
      </c>
      <c r="C33" s="51" t="s">
        <v>104</v>
      </c>
      <c r="D33" s="51" t="s">
        <v>11</v>
      </c>
      <c r="E33" s="51">
        <v>2022</v>
      </c>
      <c r="F33" s="49">
        <v>24</v>
      </c>
      <c r="G33" s="33">
        <v>89</v>
      </c>
      <c r="M33" s="57"/>
    </row>
    <row r="34" spans="1:13" ht="35" customHeight="1" x14ac:dyDescent="0.2">
      <c r="A34" s="43">
        <v>44</v>
      </c>
      <c r="B34" s="44" t="s">
        <v>106</v>
      </c>
      <c r="C34" s="51" t="s">
        <v>107</v>
      </c>
      <c r="D34" s="51" t="s">
        <v>95</v>
      </c>
      <c r="E34" s="51">
        <v>2015</v>
      </c>
      <c r="F34" s="49">
        <v>126</v>
      </c>
      <c r="G34" s="33">
        <v>73</v>
      </c>
      <c r="M34" s="57"/>
    </row>
    <row r="35" spans="1:13" ht="35" customHeight="1" x14ac:dyDescent="0.2">
      <c r="A35" s="43">
        <v>45</v>
      </c>
      <c r="B35" s="44" t="s">
        <v>109</v>
      </c>
      <c r="C35" s="51" t="s">
        <v>110</v>
      </c>
      <c r="D35" s="51" t="s">
        <v>29</v>
      </c>
      <c r="E35" s="51">
        <v>2021</v>
      </c>
      <c r="F35" s="49">
        <v>16</v>
      </c>
      <c r="G35" s="33">
        <v>28</v>
      </c>
    </row>
    <row r="36" spans="1:13" ht="35" customHeight="1" x14ac:dyDescent="0.2">
      <c r="A36" s="43">
        <v>46</v>
      </c>
      <c r="B36" s="44" t="s">
        <v>111</v>
      </c>
      <c r="C36" s="51" t="s">
        <v>112</v>
      </c>
      <c r="D36" s="51" t="s">
        <v>15</v>
      </c>
      <c r="E36" s="45">
        <v>2023</v>
      </c>
      <c r="F36" s="46">
        <v>12</v>
      </c>
      <c r="G36" s="33">
        <v>68</v>
      </c>
    </row>
    <row r="37" spans="1:13" ht="35" customHeight="1" x14ac:dyDescent="0.2">
      <c r="A37" s="43">
        <v>47</v>
      </c>
      <c r="B37" s="53" t="s">
        <v>114</v>
      </c>
      <c r="C37" s="54" t="s">
        <v>115</v>
      </c>
      <c r="D37" s="54" t="s">
        <v>116</v>
      </c>
      <c r="E37" s="54">
        <v>2023</v>
      </c>
      <c r="F37" s="55">
        <v>7</v>
      </c>
      <c r="G37" s="33">
        <v>67</v>
      </c>
    </row>
    <row r="38" spans="1:13" ht="35" customHeight="1" x14ac:dyDescent="0.2">
      <c r="A38" s="43">
        <v>48</v>
      </c>
      <c r="B38" s="53" t="s">
        <v>117</v>
      </c>
      <c r="C38" s="54" t="s">
        <v>118</v>
      </c>
      <c r="D38" s="54" t="s">
        <v>119</v>
      </c>
      <c r="E38" s="54">
        <v>2024</v>
      </c>
      <c r="F38" s="55">
        <v>0</v>
      </c>
      <c r="G38" s="33">
        <v>66</v>
      </c>
    </row>
    <row r="39" spans="1:13" ht="35" customHeight="1" x14ac:dyDescent="0.2">
      <c r="A39" s="43">
        <v>49</v>
      </c>
      <c r="B39" s="53" t="s">
        <v>120</v>
      </c>
      <c r="C39" s="54" t="s">
        <v>121</v>
      </c>
      <c r="D39" s="54" t="s">
        <v>95</v>
      </c>
      <c r="E39" s="54">
        <v>2024</v>
      </c>
      <c r="F39" s="55">
        <v>1</v>
      </c>
      <c r="G39" s="33">
        <v>83</v>
      </c>
    </row>
    <row r="40" spans="1:13" ht="35" customHeight="1" x14ac:dyDescent="0.2">
      <c r="A40" s="43">
        <v>50</v>
      </c>
      <c r="B40" s="53" t="s">
        <v>123</v>
      </c>
      <c r="C40" s="54" t="s">
        <v>124</v>
      </c>
      <c r="D40" s="54" t="s">
        <v>125</v>
      </c>
      <c r="E40" s="54">
        <v>2023</v>
      </c>
      <c r="F40" s="55">
        <v>4</v>
      </c>
      <c r="G40" s="33">
        <v>85</v>
      </c>
    </row>
    <row r="41" spans="1:13" ht="35" customHeight="1" x14ac:dyDescent="0.2">
      <c r="A41" s="43">
        <v>51</v>
      </c>
      <c r="B41" s="53" t="s">
        <v>127</v>
      </c>
      <c r="C41" s="54" t="s">
        <v>128</v>
      </c>
      <c r="D41" s="54" t="s">
        <v>32</v>
      </c>
      <c r="E41" s="54">
        <v>2023</v>
      </c>
      <c r="F41" s="55">
        <v>9</v>
      </c>
      <c r="G41" s="33">
        <v>77</v>
      </c>
    </row>
    <row r="42" spans="1:13" ht="35" customHeight="1" x14ac:dyDescent="0.2">
      <c r="A42" s="43">
        <v>53</v>
      </c>
      <c r="B42" s="53" t="s">
        <v>129</v>
      </c>
      <c r="C42" s="54" t="s">
        <v>130</v>
      </c>
      <c r="D42" s="54" t="s">
        <v>26</v>
      </c>
      <c r="E42" s="54">
        <v>2023</v>
      </c>
      <c r="F42" s="55">
        <v>97</v>
      </c>
      <c r="G42" s="33">
        <v>27</v>
      </c>
    </row>
    <row r="43" spans="1:13" ht="35" customHeight="1" x14ac:dyDescent="0.2">
      <c r="A43" s="43">
        <v>54</v>
      </c>
      <c r="B43" s="53" t="s">
        <v>131</v>
      </c>
      <c r="C43" s="54" t="s">
        <v>132</v>
      </c>
      <c r="D43" s="54" t="s">
        <v>133</v>
      </c>
      <c r="E43" s="54">
        <v>2023</v>
      </c>
      <c r="F43" s="55">
        <v>21</v>
      </c>
      <c r="G43" s="33">
        <v>62</v>
      </c>
    </row>
    <row r="44" spans="1:13" ht="35" customHeight="1" x14ac:dyDescent="0.2">
      <c r="A44" s="43">
        <v>55</v>
      </c>
      <c r="B44" s="53" t="s">
        <v>134</v>
      </c>
      <c r="C44" s="51" t="s">
        <v>135</v>
      </c>
      <c r="D44" s="54" t="s">
        <v>136</v>
      </c>
      <c r="E44" s="45">
        <v>2022</v>
      </c>
      <c r="F44" s="55">
        <v>21</v>
      </c>
      <c r="G44" s="50">
        <v>58</v>
      </c>
    </row>
    <row r="45" spans="1:13" ht="35" customHeight="1" x14ac:dyDescent="0.2">
      <c r="A45" s="43">
        <v>56</v>
      </c>
      <c r="B45" s="53" t="s">
        <v>137</v>
      </c>
      <c r="C45" s="54" t="s">
        <v>138</v>
      </c>
      <c r="D45" s="54" t="s">
        <v>136</v>
      </c>
      <c r="E45" s="54">
        <v>2024</v>
      </c>
      <c r="F45" s="55">
        <v>0</v>
      </c>
      <c r="G45" s="33">
        <v>93</v>
      </c>
    </row>
    <row r="46" spans="1:13" ht="35" customHeight="1" x14ac:dyDescent="0.2">
      <c r="A46" s="43">
        <v>58</v>
      </c>
      <c r="B46" s="53" t="s">
        <v>140</v>
      </c>
      <c r="C46" s="54" t="s">
        <v>141</v>
      </c>
      <c r="D46" s="54" t="s">
        <v>142</v>
      </c>
      <c r="E46" s="54">
        <v>2015</v>
      </c>
      <c r="F46" s="55">
        <v>205</v>
      </c>
      <c r="G46" s="33">
        <v>80</v>
      </c>
    </row>
    <row r="47" spans="1:13" ht="35" customHeight="1" x14ac:dyDescent="0.2">
      <c r="A47" s="43">
        <v>59</v>
      </c>
      <c r="B47" s="53" t="s">
        <v>143</v>
      </c>
      <c r="C47" s="54" t="s">
        <v>144</v>
      </c>
      <c r="D47" s="54" t="s">
        <v>145</v>
      </c>
      <c r="E47" s="54">
        <v>2014</v>
      </c>
      <c r="F47" s="55">
        <v>673</v>
      </c>
      <c r="G47" s="33">
        <v>29</v>
      </c>
    </row>
    <row r="48" spans="1:13" ht="35" customHeight="1" x14ac:dyDescent="0.2">
      <c r="A48" s="43">
        <v>60</v>
      </c>
      <c r="B48" s="53" t="s">
        <v>147</v>
      </c>
      <c r="C48" s="54" t="s">
        <v>148</v>
      </c>
      <c r="D48" s="54" t="s">
        <v>149</v>
      </c>
      <c r="E48" s="54">
        <v>2012</v>
      </c>
      <c r="F48" s="55">
        <v>221</v>
      </c>
      <c r="G48" s="33">
        <v>72</v>
      </c>
    </row>
    <row r="49" spans="1:7" ht="51" x14ac:dyDescent="0.2">
      <c r="A49" s="43">
        <v>61</v>
      </c>
      <c r="B49" s="53" t="s">
        <v>151</v>
      </c>
      <c r="C49" s="51" t="s">
        <v>152</v>
      </c>
      <c r="D49" s="51" t="s">
        <v>153</v>
      </c>
      <c r="E49" s="45">
        <v>2023</v>
      </c>
      <c r="F49" s="46">
        <v>92</v>
      </c>
      <c r="G49" s="33">
        <v>61</v>
      </c>
    </row>
  </sheetData>
  <autoFilter ref="A1:G49" xr:uid="{E1ADBDD3-F359-6540-955D-4C79656AF597}"/>
  <conditionalFormatting sqref="F20:F24 C20:E20 C21 C22:D23 C24 E22:E24">
    <cfRule type="duplicateValues" dxfId="2"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9FD8-74CA-DD4B-9507-4BF11FBA797D}">
  <dimension ref="A1:J49"/>
  <sheetViews>
    <sheetView showGridLines="0" zoomScale="80" zoomScaleNormal="80" workbookViewId="0">
      <selection activeCell="K4" sqref="K4"/>
    </sheetView>
  </sheetViews>
  <sheetFormatPr baseColWidth="10" defaultRowHeight="16" x14ac:dyDescent="0.2"/>
  <cols>
    <col min="1" max="1" width="44.83203125" customWidth="1"/>
    <col min="2" max="2" width="32.33203125" style="7" customWidth="1"/>
    <col min="3" max="3" width="32.33203125" style="15" customWidth="1"/>
    <col min="5" max="5" width="10.83203125" style="34"/>
    <col min="8" max="8" width="13" bestFit="1" customWidth="1"/>
    <col min="9" max="9" width="20.1640625" bestFit="1" customWidth="1"/>
    <col min="10" max="10" width="18" bestFit="1" customWidth="1"/>
  </cols>
  <sheetData>
    <row r="1" spans="1:10" ht="17" thickBot="1" x14ac:dyDescent="0.25">
      <c r="A1" s="2" t="s">
        <v>1</v>
      </c>
      <c r="B1" s="3" t="s">
        <v>5</v>
      </c>
      <c r="C1" s="3" t="s">
        <v>326</v>
      </c>
    </row>
    <row r="2" spans="1:10" ht="34" x14ac:dyDescent="0.2">
      <c r="A2" s="5" t="s">
        <v>9</v>
      </c>
      <c r="B2" s="7">
        <v>2020</v>
      </c>
      <c r="C2" s="15" t="s">
        <v>327</v>
      </c>
      <c r="D2" s="34">
        <f>2024-B2</f>
        <v>4</v>
      </c>
      <c r="H2" s="24" t="s">
        <v>5</v>
      </c>
      <c r="I2" s="25" t="s">
        <v>326</v>
      </c>
      <c r="J2" s="26" t="s">
        <v>333</v>
      </c>
    </row>
    <row r="3" spans="1:10" ht="51" x14ac:dyDescent="0.2">
      <c r="A3" s="5" t="s">
        <v>13</v>
      </c>
      <c r="B3" s="7">
        <v>2022</v>
      </c>
      <c r="C3" s="15" t="s">
        <v>327</v>
      </c>
      <c r="D3" s="34">
        <f t="shared" ref="D3:D49" si="0">2024-B3</f>
        <v>2</v>
      </c>
      <c r="H3" s="27">
        <v>2012</v>
      </c>
      <c r="I3" s="23" t="s">
        <v>327</v>
      </c>
      <c r="J3" s="28">
        <v>1</v>
      </c>
    </row>
    <row r="4" spans="1:10" ht="43" x14ac:dyDescent="0.2">
      <c r="A4" s="8" t="s">
        <v>16</v>
      </c>
      <c r="B4" s="7">
        <v>2024</v>
      </c>
      <c r="C4" s="15" t="s">
        <v>328</v>
      </c>
      <c r="D4" s="34">
        <f t="shared" si="0"/>
        <v>0</v>
      </c>
      <c r="H4" s="27">
        <v>2014</v>
      </c>
      <c r="I4" s="23" t="s">
        <v>327</v>
      </c>
      <c r="J4" s="28">
        <v>1</v>
      </c>
    </row>
    <row r="5" spans="1:10" ht="34" x14ac:dyDescent="0.2">
      <c r="A5" s="5" t="s">
        <v>20</v>
      </c>
      <c r="B5" s="6">
        <v>2022</v>
      </c>
      <c r="C5" s="15" t="s">
        <v>327</v>
      </c>
      <c r="D5" s="34">
        <f t="shared" si="0"/>
        <v>2</v>
      </c>
      <c r="H5" s="27">
        <v>2015</v>
      </c>
      <c r="I5" s="23" t="s">
        <v>327</v>
      </c>
      <c r="J5" s="28">
        <v>2</v>
      </c>
    </row>
    <row r="6" spans="1:10" ht="17" x14ac:dyDescent="0.2">
      <c r="A6" s="5" t="s">
        <v>24</v>
      </c>
      <c r="B6" s="7">
        <v>2023</v>
      </c>
      <c r="C6" s="15" t="s">
        <v>327</v>
      </c>
      <c r="D6" s="34">
        <f t="shared" si="0"/>
        <v>1</v>
      </c>
      <c r="H6" s="27">
        <v>2016</v>
      </c>
      <c r="I6" s="23" t="s">
        <v>327</v>
      </c>
      <c r="J6" s="28">
        <v>1</v>
      </c>
    </row>
    <row r="7" spans="1:10" ht="34" x14ac:dyDescent="0.2">
      <c r="A7" s="5" t="s">
        <v>27</v>
      </c>
      <c r="B7" s="7">
        <v>2020</v>
      </c>
      <c r="C7" s="15" t="s">
        <v>328</v>
      </c>
      <c r="D7" s="34">
        <f t="shared" si="0"/>
        <v>4</v>
      </c>
      <c r="H7" s="27">
        <v>2017</v>
      </c>
      <c r="I7" s="23" t="s">
        <v>327</v>
      </c>
      <c r="J7" s="28">
        <v>2</v>
      </c>
    </row>
    <row r="8" spans="1:10" ht="34" x14ac:dyDescent="0.2">
      <c r="A8" s="5" t="s">
        <v>30</v>
      </c>
      <c r="B8" s="7">
        <v>2023</v>
      </c>
      <c r="C8" s="15" t="s">
        <v>328</v>
      </c>
      <c r="D8" s="34">
        <f t="shared" si="0"/>
        <v>1</v>
      </c>
      <c r="H8" s="27">
        <v>2018</v>
      </c>
      <c r="I8" s="23" t="s">
        <v>328</v>
      </c>
      <c r="J8" s="28">
        <v>1</v>
      </c>
    </row>
    <row r="9" spans="1:10" ht="34" x14ac:dyDescent="0.2">
      <c r="A9" s="5" t="s">
        <v>34</v>
      </c>
      <c r="B9" s="7">
        <v>2023</v>
      </c>
      <c r="C9" s="15" t="s">
        <v>327</v>
      </c>
      <c r="D9" s="34">
        <f t="shared" si="0"/>
        <v>1</v>
      </c>
      <c r="H9" s="27">
        <v>2019</v>
      </c>
      <c r="I9" s="23" t="s">
        <v>327</v>
      </c>
      <c r="J9" s="28">
        <v>1</v>
      </c>
    </row>
    <row r="10" spans="1:10" ht="29" x14ac:dyDescent="0.2">
      <c r="A10" s="8" t="s">
        <v>38</v>
      </c>
      <c r="B10" s="6">
        <v>2023</v>
      </c>
      <c r="C10" s="15" t="s">
        <v>327</v>
      </c>
      <c r="D10" s="34">
        <f t="shared" si="0"/>
        <v>1</v>
      </c>
      <c r="H10" s="27">
        <v>2020</v>
      </c>
      <c r="I10" s="23" t="s">
        <v>327</v>
      </c>
      <c r="J10" s="28">
        <v>1</v>
      </c>
    </row>
    <row r="11" spans="1:10" ht="29" x14ac:dyDescent="0.2">
      <c r="A11" s="8" t="s">
        <v>41</v>
      </c>
      <c r="B11" s="7">
        <v>2024</v>
      </c>
      <c r="C11" s="15" t="s">
        <v>327</v>
      </c>
      <c r="D11" s="34">
        <f t="shared" si="0"/>
        <v>0</v>
      </c>
      <c r="H11" s="27">
        <v>2020</v>
      </c>
      <c r="I11" s="23" t="s">
        <v>328</v>
      </c>
      <c r="J11" s="28">
        <v>1</v>
      </c>
    </row>
    <row r="12" spans="1:10" ht="34" x14ac:dyDescent="0.2">
      <c r="A12" s="5" t="s">
        <v>43</v>
      </c>
      <c r="B12" s="7">
        <v>2016</v>
      </c>
      <c r="C12" s="15" t="s">
        <v>327</v>
      </c>
      <c r="D12" s="34">
        <f t="shared" si="0"/>
        <v>8</v>
      </c>
      <c r="H12" s="27">
        <v>2021</v>
      </c>
      <c r="I12" s="23" t="s">
        <v>328</v>
      </c>
      <c r="J12" s="28">
        <v>2</v>
      </c>
    </row>
    <row r="13" spans="1:10" ht="51" x14ac:dyDescent="0.2">
      <c r="A13" s="5" t="s">
        <v>46</v>
      </c>
      <c r="B13" s="6">
        <v>2023</v>
      </c>
      <c r="C13" s="15" t="s">
        <v>328</v>
      </c>
      <c r="D13" s="34">
        <f t="shared" si="0"/>
        <v>1</v>
      </c>
      <c r="H13" s="27">
        <v>2022</v>
      </c>
      <c r="I13" s="23" t="s">
        <v>327</v>
      </c>
      <c r="J13" s="28">
        <v>3</v>
      </c>
    </row>
    <row r="14" spans="1:10" ht="51" x14ac:dyDescent="0.2">
      <c r="A14" s="5" t="s">
        <v>48</v>
      </c>
      <c r="B14" s="6">
        <v>2024</v>
      </c>
      <c r="C14" s="15" t="s">
        <v>327</v>
      </c>
      <c r="D14" s="34">
        <f t="shared" si="0"/>
        <v>0</v>
      </c>
      <c r="H14" s="27">
        <v>2022</v>
      </c>
      <c r="I14" s="23" t="s">
        <v>328</v>
      </c>
      <c r="J14" s="28">
        <v>2</v>
      </c>
    </row>
    <row r="15" spans="1:10" ht="34" x14ac:dyDescent="0.2">
      <c r="A15" s="5" t="s">
        <v>51</v>
      </c>
      <c r="B15" s="7">
        <v>2023</v>
      </c>
      <c r="C15" s="15" t="s">
        <v>327</v>
      </c>
      <c r="D15" s="34">
        <f t="shared" si="0"/>
        <v>1</v>
      </c>
      <c r="H15" s="27">
        <v>2023</v>
      </c>
      <c r="I15" s="23" t="s">
        <v>327</v>
      </c>
      <c r="J15" s="28">
        <v>13</v>
      </c>
    </row>
    <row r="16" spans="1:10" ht="51" x14ac:dyDescent="0.2">
      <c r="A16" s="5" t="s">
        <v>55</v>
      </c>
      <c r="B16" s="7">
        <v>2023</v>
      </c>
      <c r="C16" s="15" t="s">
        <v>327</v>
      </c>
      <c r="D16" s="34">
        <f t="shared" si="0"/>
        <v>1</v>
      </c>
      <c r="H16" s="27">
        <v>2023</v>
      </c>
      <c r="I16" s="23" t="s">
        <v>328</v>
      </c>
      <c r="J16" s="28">
        <v>9</v>
      </c>
    </row>
    <row r="17" spans="1:10" ht="51" x14ac:dyDescent="0.2">
      <c r="A17" s="5" t="s">
        <v>58</v>
      </c>
      <c r="B17" s="7">
        <v>2023</v>
      </c>
      <c r="C17" s="15" t="s">
        <v>327</v>
      </c>
      <c r="D17" s="34">
        <f t="shared" si="0"/>
        <v>1</v>
      </c>
      <c r="H17" s="27">
        <v>2024</v>
      </c>
      <c r="I17" s="23" t="s">
        <v>327</v>
      </c>
      <c r="J17" s="28">
        <v>6</v>
      </c>
    </row>
    <row r="18" spans="1:10" ht="52" thickBot="1" x14ac:dyDescent="0.25">
      <c r="A18" s="5" t="s">
        <v>60</v>
      </c>
      <c r="B18" s="7">
        <v>2023</v>
      </c>
      <c r="C18" s="15" t="s">
        <v>328</v>
      </c>
      <c r="D18" s="34">
        <f t="shared" si="0"/>
        <v>1</v>
      </c>
      <c r="H18" s="29">
        <v>2024</v>
      </c>
      <c r="I18" s="30" t="s">
        <v>328</v>
      </c>
      <c r="J18" s="31">
        <v>2</v>
      </c>
    </row>
    <row r="19" spans="1:10" ht="51" x14ac:dyDescent="0.2">
      <c r="A19" s="5" t="s">
        <v>62</v>
      </c>
      <c r="B19" s="7">
        <v>2023</v>
      </c>
      <c r="C19" s="15" t="s">
        <v>328</v>
      </c>
      <c r="D19" s="34">
        <f t="shared" si="0"/>
        <v>1</v>
      </c>
    </row>
    <row r="20" spans="1:10" ht="57" x14ac:dyDescent="0.2">
      <c r="A20" s="10" t="s">
        <v>64</v>
      </c>
      <c r="B20" s="11">
        <v>2024</v>
      </c>
      <c r="C20" s="15" t="s">
        <v>327</v>
      </c>
      <c r="D20" s="34">
        <f t="shared" si="0"/>
        <v>0</v>
      </c>
    </row>
    <row r="21" spans="1:10" ht="29" x14ac:dyDescent="0.2">
      <c r="A21" s="10" t="s">
        <v>67</v>
      </c>
      <c r="B21" s="6">
        <v>2024</v>
      </c>
      <c r="C21" s="15" t="s">
        <v>327</v>
      </c>
      <c r="D21" s="34">
        <f t="shared" si="0"/>
        <v>0</v>
      </c>
    </row>
    <row r="22" spans="1:10" ht="29" x14ac:dyDescent="0.2">
      <c r="A22" s="10" t="s">
        <v>69</v>
      </c>
      <c r="B22" s="11">
        <v>2019</v>
      </c>
      <c r="C22" s="15" t="s">
        <v>327</v>
      </c>
      <c r="D22" s="34">
        <f t="shared" si="0"/>
        <v>5</v>
      </c>
    </row>
    <row r="23" spans="1:10" ht="17" x14ac:dyDescent="0.2">
      <c r="A23" s="10" t="s">
        <v>71</v>
      </c>
      <c r="B23" s="11">
        <v>2017</v>
      </c>
      <c r="C23" s="15" t="s">
        <v>327</v>
      </c>
      <c r="D23" s="34">
        <f t="shared" si="0"/>
        <v>7</v>
      </c>
    </row>
    <row r="24" spans="1:10" ht="29" x14ac:dyDescent="0.2">
      <c r="A24" s="10" t="s">
        <v>75</v>
      </c>
      <c r="B24" s="11">
        <v>2018</v>
      </c>
      <c r="C24" s="15" t="s">
        <v>328</v>
      </c>
      <c r="D24" s="34">
        <f t="shared" si="0"/>
        <v>6</v>
      </c>
    </row>
    <row r="25" spans="1:10" ht="57" x14ac:dyDescent="0.2">
      <c r="A25" s="8" t="s">
        <v>77</v>
      </c>
      <c r="B25" s="6">
        <v>2021</v>
      </c>
      <c r="C25" s="15" t="s">
        <v>328</v>
      </c>
      <c r="D25" s="34">
        <f t="shared" si="0"/>
        <v>3</v>
      </c>
    </row>
    <row r="26" spans="1:10" ht="43" x14ac:dyDescent="0.2">
      <c r="A26" s="8" t="s">
        <v>81</v>
      </c>
      <c r="B26" s="7">
        <v>2023</v>
      </c>
      <c r="C26" s="15" t="s">
        <v>327</v>
      </c>
      <c r="D26" s="34">
        <f t="shared" si="0"/>
        <v>1</v>
      </c>
    </row>
    <row r="27" spans="1:10" ht="51" x14ac:dyDescent="0.2">
      <c r="A27" s="5" t="s">
        <v>84</v>
      </c>
      <c r="B27" s="7">
        <v>2023</v>
      </c>
      <c r="C27" s="15" t="s">
        <v>327</v>
      </c>
      <c r="D27" s="34">
        <f t="shared" si="0"/>
        <v>1</v>
      </c>
    </row>
    <row r="28" spans="1:10" ht="51" x14ac:dyDescent="0.2">
      <c r="A28" s="5" t="s">
        <v>86</v>
      </c>
      <c r="B28" s="7">
        <v>2023</v>
      </c>
      <c r="C28" s="15" t="s">
        <v>327</v>
      </c>
      <c r="D28" s="34">
        <f t="shared" si="0"/>
        <v>1</v>
      </c>
    </row>
    <row r="29" spans="1:10" ht="34" x14ac:dyDescent="0.2">
      <c r="A29" s="5" t="s">
        <v>90</v>
      </c>
      <c r="B29" s="6">
        <v>2023</v>
      </c>
      <c r="C29" s="15" t="s">
        <v>328</v>
      </c>
      <c r="D29" s="34">
        <f t="shared" si="0"/>
        <v>1</v>
      </c>
    </row>
    <row r="30" spans="1:10" ht="34" x14ac:dyDescent="0.2">
      <c r="A30" s="5" t="s">
        <v>93</v>
      </c>
      <c r="B30" s="7">
        <v>2017</v>
      </c>
      <c r="C30" s="15" t="s">
        <v>327</v>
      </c>
      <c r="D30" s="34">
        <f t="shared" si="0"/>
        <v>7</v>
      </c>
    </row>
    <row r="31" spans="1:10" ht="34" x14ac:dyDescent="0.2">
      <c r="A31" s="5" t="s">
        <v>96</v>
      </c>
      <c r="B31" s="6">
        <v>2023</v>
      </c>
      <c r="C31" s="15" t="s">
        <v>328</v>
      </c>
      <c r="D31" s="34">
        <f t="shared" si="0"/>
        <v>1</v>
      </c>
    </row>
    <row r="32" spans="1:10" ht="51" x14ac:dyDescent="0.2">
      <c r="A32" s="5" t="s">
        <v>99</v>
      </c>
      <c r="B32" s="6">
        <v>2022</v>
      </c>
      <c r="C32" s="15" t="s">
        <v>328</v>
      </c>
      <c r="D32" s="34">
        <f t="shared" si="0"/>
        <v>2</v>
      </c>
    </row>
    <row r="33" spans="1:4" ht="51" x14ac:dyDescent="0.2">
      <c r="A33" s="5" t="s">
        <v>103</v>
      </c>
      <c r="B33" s="6">
        <v>2022</v>
      </c>
      <c r="C33" s="15" t="s">
        <v>327</v>
      </c>
      <c r="D33" s="34">
        <f t="shared" si="0"/>
        <v>2</v>
      </c>
    </row>
    <row r="34" spans="1:4" ht="68" x14ac:dyDescent="0.2">
      <c r="A34" s="5" t="s">
        <v>106</v>
      </c>
      <c r="B34" s="6">
        <v>2015</v>
      </c>
      <c r="C34" s="15" t="s">
        <v>327</v>
      </c>
      <c r="D34" s="34">
        <f t="shared" si="0"/>
        <v>9</v>
      </c>
    </row>
    <row r="35" spans="1:4" ht="34" x14ac:dyDescent="0.2">
      <c r="A35" s="5" t="s">
        <v>109</v>
      </c>
      <c r="B35" s="6">
        <v>2021</v>
      </c>
      <c r="C35" s="15" t="s">
        <v>328</v>
      </c>
      <c r="D35" s="34">
        <f t="shared" si="0"/>
        <v>3</v>
      </c>
    </row>
    <row r="36" spans="1:4" ht="51" x14ac:dyDescent="0.2">
      <c r="A36" s="5" t="s">
        <v>111</v>
      </c>
      <c r="B36" s="7">
        <v>2023</v>
      </c>
      <c r="C36" s="15" t="s">
        <v>327</v>
      </c>
      <c r="D36" s="34">
        <f t="shared" si="0"/>
        <v>1</v>
      </c>
    </row>
    <row r="37" spans="1:4" ht="29" x14ac:dyDescent="0.2">
      <c r="A37" s="10" t="s">
        <v>114</v>
      </c>
      <c r="B37" s="11">
        <v>2023</v>
      </c>
      <c r="C37" s="15" t="s">
        <v>327</v>
      </c>
      <c r="D37" s="34">
        <f t="shared" si="0"/>
        <v>1</v>
      </c>
    </row>
    <row r="38" spans="1:4" ht="43" x14ac:dyDescent="0.2">
      <c r="A38" s="10" t="s">
        <v>117</v>
      </c>
      <c r="B38" s="11">
        <v>2024</v>
      </c>
      <c r="C38" s="15" t="s">
        <v>327</v>
      </c>
      <c r="D38" s="34">
        <f t="shared" si="0"/>
        <v>0</v>
      </c>
    </row>
    <row r="39" spans="1:4" ht="43" x14ac:dyDescent="0.2">
      <c r="A39" s="10" t="s">
        <v>120</v>
      </c>
      <c r="B39" s="11">
        <v>2024</v>
      </c>
      <c r="C39" s="15" t="s">
        <v>327</v>
      </c>
      <c r="D39" s="34">
        <f t="shared" si="0"/>
        <v>0</v>
      </c>
    </row>
    <row r="40" spans="1:4" ht="29" x14ac:dyDescent="0.2">
      <c r="A40" s="10" t="s">
        <v>123</v>
      </c>
      <c r="B40" s="11">
        <v>2023</v>
      </c>
      <c r="C40" s="15" t="s">
        <v>328</v>
      </c>
      <c r="D40" s="34">
        <f t="shared" si="0"/>
        <v>1</v>
      </c>
    </row>
    <row r="41" spans="1:4" ht="29" x14ac:dyDescent="0.2">
      <c r="A41" s="10" t="s">
        <v>127</v>
      </c>
      <c r="B41" s="11">
        <v>2023</v>
      </c>
      <c r="C41" s="15" t="s">
        <v>328</v>
      </c>
      <c r="D41" s="34">
        <f t="shared" si="0"/>
        <v>1</v>
      </c>
    </row>
    <row r="42" spans="1:4" ht="17" x14ac:dyDescent="0.2">
      <c r="A42" s="10" t="s">
        <v>129</v>
      </c>
      <c r="B42" s="11">
        <v>2023</v>
      </c>
      <c r="C42" s="15" t="s">
        <v>327</v>
      </c>
      <c r="D42" s="34">
        <f t="shared" si="0"/>
        <v>1</v>
      </c>
    </row>
    <row r="43" spans="1:4" ht="43" x14ac:dyDescent="0.2">
      <c r="A43" s="10" t="s">
        <v>131</v>
      </c>
      <c r="B43" s="11">
        <v>2023</v>
      </c>
      <c r="C43" s="15" t="s">
        <v>328</v>
      </c>
      <c r="D43" s="34">
        <f t="shared" si="0"/>
        <v>1</v>
      </c>
    </row>
    <row r="44" spans="1:4" ht="57" x14ac:dyDescent="0.2">
      <c r="A44" s="10" t="s">
        <v>134</v>
      </c>
      <c r="B44" s="7">
        <v>2022</v>
      </c>
      <c r="C44" s="15" t="s">
        <v>328</v>
      </c>
      <c r="D44" s="34">
        <f t="shared" si="0"/>
        <v>2</v>
      </c>
    </row>
    <row r="45" spans="1:4" ht="29" x14ac:dyDescent="0.2">
      <c r="A45" s="10" t="s">
        <v>137</v>
      </c>
      <c r="B45" s="11">
        <v>2024</v>
      </c>
      <c r="C45" s="15" t="s">
        <v>328</v>
      </c>
      <c r="D45" s="34">
        <f t="shared" si="0"/>
        <v>0</v>
      </c>
    </row>
    <row r="46" spans="1:4" ht="17" x14ac:dyDescent="0.2">
      <c r="A46" s="10" t="s">
        <v>140</v>
      </c>
      <c r="B46" s="11">
        <v>2015</v>
      </c>
      <c r="C46" s="15" t="s">
        <v>327</v>
      </c>
      <c r="D46" s="34">
        <f t="shared" si="0"/>
        <v>9</v>
      </c>
    </row>
    <row r="47" spans="1:4" ht="29" x14ac:dyDescent="0.2">
      <c r="A47" s="10" t="s">
        <v>143</v>
      </c>
      <c r="B47" s="11">
        <v>2014</v>
      </c>
      <c r="C47" s="15" t="s">
        <v>327</v>
      </c>
      <c r="D47" s="34">
        <f t="shared" si="0"/>
        <v>10</v>
      </c>
    </row>
    <row r="48" spans="1:4" ht="29" x14ac:dyDescent="0.2">
      <c r="A48" s="10" t="s">
        <v>147</v>
      </c>
      <c r="B48" s="11">
        <v>2012</v>
      </c>
      <c r="C48" s="15" t="s">
        <v>327</v>
      </c>
      <c r="D48" s="34">
        <f t="shared" si="0"/>
        <v>12</v>
      </c>
    </row>
    <row r="49" spans="1:4" ht="29" x14ac:dyDescent="0.2">
      <c r="A49" s="10" t="s">
        <v>151</v>
      </c>
      <c r="B49" s="7">
        <v>2023</v>
      </c>
      <c r="C49" s="15" t="s">
        <v>327</v>
      </c>
      <c r="D49" s="34">
        <f t="shared" si="0"/>
        <v>1</v>
      </c>
    </row>
  </sheetData>
  <conditionalFormatting sqref="B20 B22:B24">
    <cfRule type="duplicateValues" dxfId="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9EA1-CA66-1D40-A02B-E874C2A5754F}">
  <dimension ref="A1:V147"/>
  <sheetViews>
    <sheetView showGridLines="0" workbookViewId="0">
      <selection activeCell="H28" sqref="H28"/>
    </sheetView>
  </sheetViews>
  <sheetFormatPr baseColWidth="10" defaultRowHeight="16" x14ac:dyDescent="0.2"/>
  <cols>
    <col min="1" max="1" width="10.6640625" style="12" bestFit="1" customWidth="1"/>
    <col min="2" max="2" width="10.6640625" style="12" customWidth="1"/>
    <col min="3" max="3" width="46.5" style="12" bestFit="1" customWidth="1"/>
    <col min="4" max="4" width="47" style="12" bestFit="1" customWidth="1"/>
    <col min="5" max="5" width="38.33203125" customWidth="1"/>
    <col min="9" max="9" width="42" customWidth="1"/>
    <col min="10" max="10" width="16" bestFit="1" customWidth="1"/>
    <col min="11" max="11" width="5.1640625" bestFit="1" customWidth="1"/>
    <col min="12" max="12" width="12.5" customWidth="1"/>
    <col min="13" max="13" width="42.33203125" customWidth="1"/>
    <col min="14" max="21" width="5.1640625" bestFit="1" customWidth="1"/>
    <col min="22" max="22" width="10.5" bestFit="1" customWidth="1"/>
    <col min="23" max="23" width="36.6640625" bestFit="1" customWidth="1"/>
    <col min="24" max="30" width="5.1640625" bestFit="1" customWidth="1"/>
    <col min="31" max="31" width="39.5" bestFit="1" customWidth="1"/>
    <col min="32" max="32" width="27.6640625" bestFit="1" customWidth="1"/>
    <col min="33" max="35" width="5.1640625" bestFit="1" customWidth="1"/>
    <col min="36" max="36" width="30.6640625" bestFit="1" customWidth="1"/>
    <col min="37" max="37" width="24.33203125" bestFit="1" customWidth="1"/>
    <col min="38" max="41" width="5.1640625" bestFit="1" customWidth="1"/>
    <col min="42" max="42" width="27.1640625" bestFit="1" customWidth="1"/>
    <col min="43" max="43" width="30.33203125" bestFit="1" customWidth="1"/>
    <col min="44" max="46" width="5.1640625" bestFit="1" customWidth="1"/>
    <col min="47" max="47" width="33.33203125" bestFit="1" customWidth="1"/>
    <col min="48" max="48" width="10.5" bestFit="1" customWidth="1"/>
  </cols>
  <sheetData>
    <row r="1" spans="1:22" x14ac:dyDescent="0.2">
      <c r="A1" s="1" t="s">
        <v>0</v>
      </c>
      <c r="B1" s="1" t="s">
        <v>383</v>
      </c>
      <c r="C1" s="1" t="s">
        <v>335</v>
      </c>
      <c r="D1" s="1" t="s">
        <v>155</v>
      </c>
      <c r="E1" s="1" t="s">
        <v>154</v>
      </c>
    </row>
    <row r="2" spans="1:22" x14ac:dyDescent="0.2">
      <c r="A2" s="35">
        <v>25</v>
      </c>
      <c r="B2">
        <f>VLOOKUP(A2,'[1]EXTERNAL FACTORS QUANTI'!$A:$F,6,FALSE)</f>
        <v>2023</v>
      </c>
      <c r="C2" s="35" t="s">
        <v>336</v>
      </c>
      <c r="D2" s="35" t="s">
        <v>221</v>
      </c>
      <c r="E2" s="9" t="s">
        <v>337</v>
      </c>
    </row>
    <row r="3" spans="1:22" x14ac:dyDescent="0.2">
      <c r="A3" s="35">
        <v>48</v>
      </c>
      <c r="B3">
        <f>VLOOKUP(A3,'[1]EXTERNAL FACTORS QUANTI'!$A:$F,6,FALSE)</f>
        <v>2024</v>
      </c>
      <c r="C3" s="35" t="s">
        <v>338</v>
      </c>
      <c r="D3" s="35" t="s">
        <v>265</v>
      </c>
      <c r="E3" s="9" t="s">
        <v>337</v>
      </c>
      <c r="I3" s="20" t="s">
        <v>385</v>
      </c>
      <c r="J3" s="20" t="s">
        <v>384</v>
      </c>
    </row>
    <row r="4" spans="1:22" x14ac:dyDescent="0.2">
      <c r="A4" s="35">
        <v>53</v>
      </c>
      <c r="B4">
        <f>VLOOKUP(A4,'[1]EXTERNAL FACTORS QUANTI'!$A:$F,6,FALSE)</f>
        <v>2023</v>
      </c>
      <c r="C4" s="35" t="s">
        <v>339</v>
      </c>
      <c r="D4" s="35" t="s">
        <v>274</v>
      </c>
      <c r="E4" s="9" t="s">
        <v>337</v>
      </c>
      <c r="I4" s="20" t="s">
        <v>330</v>
      </c>
      <c r="J4">
        <v>2012</v>
      </c>
      <c r="K4">
        <v>2014</v>
      </c>
      <c r="L4">
        <v>2015</v>
      </c>
      <c r="M4">
        <v>2016</v>
      </c>
      <c r="N4">
        <v>2017</v>
      </c>
      <c r="O4">
        <v>2018</v>
      </c>
      <c r="P4">
        <v>2019</v>
      </c>
      <c r="Q4">
        <v>2020</v>
      </c>
      <c r="R4">
        <v>2021</v>
      </c>
      <c r="S4">
        <v>2022</v>
      </c>
      <c r="T4">
        <v>2023</v>
      </c>
      <c r="U4">
        <v>2024</v>
      </c>
      <c r="V4" t="s">
        <v>332</v>
      </c>
    </row>
    <row r="5" spans="1:22" x14ac:dyDescent="0.2">
      <c r="A5" s="35">
        <v>55</v>
      </c>
      <c r="B5">
        <f>VLOOKUP(A5,'[1]EXTERNAL FACTORS QUANTI'!$A:$F,6,FALSE)</f>
        <v>2022</v>
      </c>
      <c r="C5" s="35" t="s">
        <v>340</v>
      </c>
      <c r="D5" s="35" t="s">
        <v>277</v>
      </c>
      <c r="E5" s="9" t="s">
        <v>337</v>
      </c>
      <c r="I5" s="21" t="s">
        <v>204</v>
      </c>
      <c r="J5">
        <v>1</v>
      </c>
      <c r="T5">
        <v>2</v>
      </c>
      <c r="V5">
        <v>3</v>
      </c>
    </row>
    <row r="6" spans="1:22" x14ac:dyDescent="0.2">
      <c r="A6" s="35">
        <v>61</v>
      </c>
      <c r="B6">
        <f>VLOOKUP(A6,'[1]EXTERNAL FACTORS QUANTI'!$A:$F,6,FALSE)</f>
        <v>2023</v>
      </c>
      <c r="C6" s="35" t="s">
        <v>339</v>
      </c>
      <c r="D6" s="35" t="s">
        <v>288</v>
      </c>
      <c r="E6" s="9" t="s">
        <v>337</v>
      </c>
      <c r="I6" s="21" t="s">
        <v>364</v>
      </c>
      <c r="Q6">
        <v>1</v>
      </c>
      <c r="R6">
        <v>1</v>
      </c>
      <c r="S6">
        <v>1</v>
      </c>
      <c r="T6">
        <v>3</v>
      </c>
      <c r="U6">
        <v>1</v>
      </c>
      <c r="V6">
        <v>7</v>
      </c>
    </row>
    <row r="7" spans="1:22" x14ac:dyDescent="0.2">
      <c r="A7" s="36">
        <v>8</v>
      </c>
      <c r="B7">
        <f>VLOOKUP(A7,'[1]EXTERNAL FACTORS QUANTI'!$A:$F,6,FALSE)</f>
        <v>2023</v>
      </c>
      <c r="C7" s="36" t="s">
        <v>341</v>
      </c>
      <c r="D7" s="36" t="s">
        <v>183</v>
      </c>
      <c r="E7" s="9" t="s">
        <v>342</v>
      </c>
      <c r="I7" s="21" t="s">
        <v>337</v>
      </c>
      <c r="S7">
        <v>1</v>
      </c>
      <c r="T7">
        <v>3</v>
      </c>
      <c r="U7">
        <v>1</v>
      </c>
      <c r="V7">
        <v>5</v>
      </c>
    </row>
    <row r="8" spans="1:22" x14ac:dyDescent="0.2">
      <c r="A8" s="36">
        <v>9</v>
      </c>
      <c r="B8">
        <f>VLOOKUP(A8,'[1]EXTERNAL FACTORS QUANTI'!$A:$F,6,FALSE)</f>
        <v>2020</v>
      </c>
      <c r="C8" s="36" t="s">
        <v>341</v>
      </c>
      <c r="D8" s="36" t="s">
        <v>186</v>
      </c>
      <c r="E8" s="9" t="s">
        <v>342</v>
      </c>
      <c r="I8" s="21" t="s">
        <v>198</v>
      </c>
      <c r="K8">
        <v>1</v>
      </c>
      <c r="L8">
        <v>1</v>
      </c>
      <c r="N8">
        <v>1</v>
      </c>
      <c r="O8">
        <v>1</v>
      </c>
      <c r="R8">
        <v>1</v>
      </c>
      <c r="S8">
        <v>1</v>
      </c>
      <c r="T8">
        <v>2</v>
      </c>
      <c r="U8">
        <v>1</v>
      </c>
      <c r="V8">
        <v>9</v>
      </c>
    </row>
    <row r="9" spans="1:22" x14ac:dyDescent="0.2">
      <c r="A9" s="36">
        <v>19</v>
      </c>
      <c r="B9">
        <f>VLOOKUP(A9,'[1]EXTERNAL FACTORS QUANTI'!$A:$F,6,FALSE)</f>
        <v>2024</v>
      </c>
      <c r="C9" s="36" t="s">
        <v>343</v>
      </c>
      <c r="D9" s="36" t="s">
        <v>208</v>
      </c>
      <c r="E9" s="9" t="s">
        <v>342</v>
      </c>
      <c r="I9" s="21" t="s">
        <v>353</v>
      </c>
      <c r="P9">
        <v>1</v>
      </c>
      <c r="S9">
        <v>1</v>
      </c>
      <c r="T9">
        <v>7</v>
      </c>
      <c r="U9">
        <v>3</v>
      </c>
      <c r="V9">
        <v>12</v>
      </c>
    </row>
    <row r="10" spans="1:22" x14ac:dyDescent="0.2">
      <c r="A10" s="36">
        <v>21</v>
      </c>
      <c r="B10">
        <f>VLOOKUP(A10,'[1]EXTERNAL FACTORS QUANTI'!$A:$F,6,FALSE)</f>
        <v>2023</v>
      </c>
      <c r="C10" s="36" t="s">
        <v>344</v>
      </c>
      <c r="D10" s="36" t="s">
        <v>214</v>
      </c>
      <c r="E10" s="9" t="s">
        <v>342</v>
      </c>
      <c r="I10" s="21" t="s">
        <v>346</v>
      </c>
      <c r="L10">
        <v>1</v>
      </c>
      <c r="M10">
        <v>1</v>
      </c>
      <c r="S10">
        <v>1</v>
      </c>
      <c r="T10">
        <v>2</v>
      </c>
      <c r="U10">
        <v>1</v>
      </c>
      <c r="V10">
        <v>6</v>
      </c>
    </row>
    <row r="11" spans="1:22" x14ac:dyDescent="0.2">
      <c r="A11" s="36">
        <v>23</v>
      </c>
      <c r="B11">
        <f>VLOOKUP(A11,'[1]EXTERNAL FACTORS QUANTI'!$A:$F,6,FALSE)</f>
        <v>2023</v>
      </c>
      <c r="C11" s="36" t="s">
        <v>344</v>
      </c>
      <c r="D11" s="36" t="s">
        <v>218</v>
      </c>
      <c r="E11" s="9" t="s">
        <v>342</v>
      </c>
      <c r="I11" s="21" t="s">
        <v>342</v>
      </c>
      <c r="N11">
        <v>1</v>
      </c>
      <c r="Q11">
        <v>1</v>
      </c>
      <c r="T11">
        <v>3</v>
      </c>
      <c r="U11">
        <v>1</v>
      </c>
      <c r="V11">
        <v>6</v>
      </c>
    </row>
    <row r="12" spans="1:22" x14ac:dyDescent="0.2">
      <c r="A12" s="36">
        <v>38</v>
      </c>
      <c r="B12">
        <f>VLOOKUP(A12,'[1]EXTERNAL FACTORS QUANTI'!$A:$F,6,FALSE)</f>
        <v>2017</v>
      </c>
      <c r="C12" s="36" t="s">
        <v>341</v>
      </c>
      <c r="D12" s="36" t="s">
        <v>248</v>
      </c>
      <c r="E12" s="9" t="s">
        <v>342</v>
      </c>
      <c r="I12" s="21" t="s">
        <v>332</v>
      </c>
      <c r="J12">
        <v>1</v>
      </c>
      <c r="K12">
        <v>1</v>
      </c>
      <c r="L12">
        <v>2</v>
      </c>
      <c r="M12">
        <v>1</v>
      </c>
      <c r="N12">
        <v>2</v>
      </c>
      <c r="O12">
        <v>1</v>
      </c>
      <c r="P12">
        <v>1</v>
      </c>
      <c r="Q12">
        <v>2</v>
      </c>
      <c r="R12">
        <v>2</v>
      </c>
      <c r="S12">
        <v>5</v>
      </c>
      <c r="T12">
        <v>22</v>
      </c>
      <c r="U12">
        <v>8</v>
      </c>
      <c r="V12">
        <v>48</v>
      </c>
    </row>
    <row r="13" spans="1:22" x14ac:dyDescent="0.2">
      <c r="A13" s="37">
        <v>7</v>
      </c>
      <c r="B13">
        <f>VLOOKUP(A13,'[1]EXTERNAL FACTORS QUANTI'!$A:$F,6,FALSE)</f>
        <v>2022</v>
      </c>
      <c r="C13" s="37" t="s">
        <v>345</v>
      </c>
      <c r="D13" s="37" t="s">
        <v>179</v>
      </c>
      <c r="E13" s="9" t="s">
        <v>346</v>
      </c>
    </row>
    <row r="14" spans="1:22" x14ac:dyDescent="0.2">
      <c r="A14" s="37">
        <v>17</v>
      </c>
      <c r="B14">
        <f>VLOOKUP(A14,'[1]EXTERNAL FACTORS QUANTI'!$A:$F,6,FALSE)</f>
        <v>2016</v>
      </c>
      <c r="C14" s="37" t="s">
        <v>347</v>
      </c>
      <c r="D14" s="37" t="s">
        <v>202</v>
      </c>
      <c r="E14" s="9" t="s">
        <v>346</v>
      </c>
    </row>
    <row r="15" spans="1:22" x14ac:dyDescent="0.2">
      <c r="A15" s="37">
        <v>26</v>
      </c>
      <c r="B15">
        <f>VLOOKUP(A15,'[1]EXTERNAL FACTORS QUANTI'!$A:$F,6,FALSE)</f>
        <v>2024</v>
      </c>
      <c r="C15" s="37" t="s">
        <v>348</v>
      </c>
      <c r="D15" s="37" t="s">
        <v>224</v>
      </c>
      <c r="E15" s="9" t="s">
        <v>346</v>
      </c>
    </row>
    <row r="16" spans="1:22" x14ac:dyDescent="0.2">
      <c r="A16" s="37">
        <v>36</v>
      </c>
      <c r="B16">
        <f>VLOOKUP(A16,'[1]EXTERNAL FACTORS QUANTI'!$A:$F,6,FALSE)</f>
        <v>2023</v>
      </c>
      <c r="C16" s="37" t="s">
        <v>349</v>
      </c>
      <c r="D16" s="37" t="s">
        <v>244</v>
      </c>
      <c r="E16" s="9" t="s">
        <v>346</v>
      </c>
    </row>
    <row r="17" spans="1:14" x14ac:dyDescent="0.2">
      <c r="A17" s="37">
        <v>50</v>
      </c>
      <c r="B17">
        <f>VLOOKUP(A17,'[1]EXTERNAL FACTORS QUANTI'!$A:$F,6,FALSE)</f>
        <v>2023</v>
      </c>
      <c r="C17" s="37" t="s">
        <v>350</v>
      </c>
      <c r="D17" s="37" t="s">
        <v>270</v>
      </c>
      <c r="E17" s="9" t="s">
        <v>346</v>
      </c>
    </row>
    <row r="18" spans="1:14" x14ac:dyDescent="0.2">
      <c r="A18" s="37">
        <v>58</v>
      </c>
      <c r="B18">
        <f>VLOOKUP(A18,'[1]EXTERNAL FACTORS QUANTI'!$A:$F,6,FALSE)</f>
        <v>2015</v>
      </c>
      <c r="C18" s="37" t="s">
        <v>351</v>
      </c>
      <c r="D18" s="37" t="s">
        <v>282</v>
      </c>
      <c r="E18" s="9" t="s">
        <v>346</v>
      </c>
      <c r="I18" s="61" t="s">
        <v>337</v>
      </c>
      <c r="J18" s="61" t="s">
        <v>353</v>
      </c>
      <c r="K18" s="61"/>
      <c r="L18" s="61"/>
      <c r="M18" s="61" t="s">
        <v>342</v>
      </c>
      <c r="N18" s="61" t="s">
        <v>204</v>
      </c>
    </row>
    <row r="19" spans="1:14" ht="27" customHeight="1" x14ac:dyDescent="0.2">
      <c r="A19" s="38">
        <v>4</v>
      </c>
      <c r="B19">
        <f>VLOOKUP(A19,'[1]EXTERNAL FACTORS QUANTI'!$A:$F,6,FALSE)</f>
        <v>2022</v>
      </c>
      <c r="C19" s="38" t="s">
        <v>352</v>
      </c>
      <c r="D19" s="38" t="s">
        <v>168</v>
      </c>
      <c r="E19" s="9" t="s">
        <v>353</v>
      </c>
      <c r="I19" s="61" t="s">
        <v>198</v>
      </c>
      <c r="J19" s="61" t="s">
        <v>346</v>
      </c>
      <c r="K19" s="61"/>
      <c r="L19" s="61"/>
      <c r="M19" s="61" t="s">
        <v>364</v>
      </c>
      <c r="N19" s="61"/>
    </row>
    <row r="20" spans="1:14" x14ac:dyDescent="0.2">
      <c r="A20" s="38">
        <v>10</v>
      </c>
      <c r="B20">
        <f>VLOOKUP(A20,'[1]EXTERNAL FACTORS QUANTI'!$A:$F,6,FALSE)</f>
        <v>2023</v>
      </c>
      <c r="C20" s="38" t="s">
        <v>354</v>
      </c>
      <c r="D20" s="38" t="s">
        <v>188</v>
      </c>
      <c r="E20" s="9" t="s">
        <v>353</v>
      </c>
    </row>
    <row r="21" spans="1:14" x14ac:dyDescent="0.2">
      <c r="A21" s="38">
        <v>11</v>
      </c>
      <c r="B21">
        <f>VLOOKUP(A21,'[1]EXTERNAL FACTORS QUANTI'!$A:$F,6,FALSE)</f>
        <v>2023</v>
      </c>
      <c r="C21" s="38" t="s">
        <v>352</v>
      </c>
      <c r="D21" s="38" t="s">
        <v>192</v>
      </c>
      <c r="E21" s="9" t="s">
        <v>353</v>
      </c>
    </row>
    <row r="22" spans="1:14" x14ac:dyDescent="0.2">
      <c r="A22" s="38">
        <v>22</v>
      </c>
      <c r="B22">
        <f>VLOOKUP(A22,'[1]EXTERNAL FACTORS QUANTI'!$A:$F,6,FALSE)</f>
        <v>2023</v>
      </c>
      <c r="C22" s="38" t="s">
        <v>355</v>
      </c>
      <c r="D22" s="38" t="s">
        <v>216</v>
      </c>
      <c r="E22" s="9" t="s">
        <v>353</v>
      </c>
    </row>
    <row r="23" spans="1:14" x14ac:dyDescent="0.2">
      <c r="A23" s="38">
        <v>27</v>
      </c>
      <c r="B23">
        <f>VLOOKUP(A23,'[1]EXTERNAL FACTORS QUANTI'!$A:$F,6,FALSE)</f>
        <v>2024</v>
      </c>
      <c r="C23" s="38" t="s">
        <v>352</v>
      </c>
      <c r="D23" s="38" t="s">
        <v>226</v>
      </c>
      <c r="E23" s="9" t="s">
        <v>353</v>
      </c>
    </row>
    <row r="24" spans="1:14" x14ac:dyDescent="0.2">
      <c r="A24" s="38">
        <v>30</v>
      </c>
      <c r="B24">
        <f>VLOOKUP(A24,'[1]EXTERNAL FACTORS QUANTI'!$A:$F,6,FALSE)</f>
        <v>2019</v>
      </c>
      <c r="C24" s="38" t="s">
        <v>356</v>
      </c>
      <c r="D24" s="38" t="s">
        <v>228</v>
      </c>
      <c r="E24" s="9" t="s">
        <v>353</v>
      </c>
    </row>
    <row r="25" spans="1:14" x14ac:dyDescent="0.2">
      <c r="A25" s="38">
        <v>34</v>
      </c>
      <c r="B25">
        <f>VLOOKUP(A25,'[1]EXTERNAL FACTORS QUANTI'!$A:$F,6,FALSE)</f>
        <v>2023</v>
      </c>
      <c r="C25" s="38" t="s">
        <v>357</v>
      </c>
      <c r="D25" s="38" t="s">
        <v>239</v>
      </c>
      <c r="E25" s="9" t="s">
        <v>353</v>
      </c>
    </row>
    <row r="26" spans="1:14" x14ac:dyDescent="0.2">
      <c r="A26" s="38">
        <v>35</v>
      </c>
      <c r="B26">
        <f>VLOOKUP(A26,'[1]EXTERNAL FACTORS QUANTI'!$A:$F,6,FALSE)</f>
        <v>2023</v>
      </c>
      <c r="C26" s="38" t="s">
        <v>358</v>
      </c>
      <c r="D26" s="38" t="s">
        <v>242</v>
      </c>
      <c r="E26" s="9" t="s">
        <v>353</v>
      </c>
    </row>
    <row r="27" spans="1:14" x14ac:dyDescent="0.2">
      <c r="A27" s="38">
        <v>49</v>
      </c>
      <c r="B27">
        <f>VLOOKUP(A27,'[1]EXTERNAL FACTORS QUANTI'!$A:$F,6,FALSE)</f>
        <v>2024</v>
      </c>
      <c r="C27" s="38" t="s">
        <v>359</v>
      </c>
      <c r="D27" s="38" t="s">
        <v>268</v>
      </c>
      <c r="E27" s="9" t="s">
        <v>353</v>
      </c>
    </row>
    <row r="28" spans="1:14" x14ac:dyDescent="0.2">
      <c r="A28" s="38">
        <v>51</v>
      </c>
      <c r="B28">
        <f>VLOOKUP(A28,'[1]EXTERNAL FACTORS QUANTI'!$A:$F,6,FALSE)</f>
        <v>2023</v>
      </c>
      <c r="C28" s="38" t="s">
        <v>360</v>
      </c>
      <c r="D28" s="38" t="s">
        <v>272</v>
      </c>
      <c r="E28" s="9" t="s">
        <v>353</v>
      </c>
    </row>
    <row r="29" spans="1:14" x14ac:dyDescent="0.2">
      <c r="A29" s="38">
        <v>54</v>
      </c>
      <c r="B29">
        <f>VLOOKUP(A29,'[1]EXTERNAL FACTORS QUANTI'!$A:$F,6,FALSE)</f>
        <v>2023</v>
      </c>
      <c r="C29" s="38" t="s">
        <v>361</v>
      </c>
      <c r="D29" s="38" t="s">
        <v>275</v>
      </c>
      <c r="E29" s="9" t="s">
        <v>353</v>
      </c>
    </row>
    <row r="30" spans="1:14" x14ac:dyDescent="0.2">
      <c r="A30" s="38">
        <v>56</v>
      </c>
      <c r="B30">
        <f>VLOOKUP(A30,'[1]EXTERNAL FACTORS QUANTI'!$A:$F,6,FALSE)</f>
        <v>2024</v>
      </c>
      <c r="C30" s="38" t="s">
        <v>362</v>
      </c>
      <c r="D30" s="38" t="s">
        <v>279</v>
      </c>
      <c r="E30" s="9" t="s">
        <v>353</v>
      </c>
    </row>
    <row r="31" spans="1:14" x14ac:dyDescent="0.2">
      <c r="A31" s="39">
        <v>3</v>
      </c>
      <c r="B31">
        <f>VLOOKUP(A31,'[1]EXTERNAL FACTORS QUANTI'!$A:$F,6,FALSE)</f>
        <v>2020</v>
      </c>
      <c r="C31" s="39" t="s">
        <v>363</v>
      </c>
      <c r="D31" s="39" t="s">
        <v>161</v>
      </c>
      <c r="E31" s="9" t="s">
        <v>364</v>
      </c>
    </row>
    <row r="32" spans="1:14" x14ac:dyDescent="0.2">
      <c r="A32" s="39">
        <v>5</v>
      </c>
      <c r="B32">
        <f>VLOOKUP(A32,'[1]EXTERNAL FACTORS QUANTI'!$A:$F,6,FALSE)</f>
        <v>2024</v>
      </c>
      <c r="C32" s="39" t="s">
        <v>365</v>
      </c>
      <c r="D32" s="39" t="s">
        <v>174</v>
      </c>
      <c r="E32" s="9" t="s">
        <v>364</v>
      </c>
    </row>
    <row r="33" spans="1:5" x14ac:dyDescent="0.2">
      <c r="A33" s="39">
        <v>14</v>
      </c>
      <c r="B33">
        <f>VLOOKUP(A33,'[1]EXTERNAL FACTORS QUANTI'!$A:$F,6,FALSE)</f>
        <v>2023</v>
      </c>
      <c r="C33" s="39" t="s">
        <v>366</v>
      </c>
      <c r="D33" s="40" t="s">
        <v>195</v>
      </c>
      <c r="E33" s="9" t="s">
        <v>364</v>
      </c>
    </row>
    <row r="34" spans="1:5" x14ac:dyDescent="0.2">
      <c r="A34" s="39">
        <v>33</v>
      </c>
      <c r="B34">
        <f>VLOOKUP(A34,'[1]EXTERNAL FACTORS QUANTI'!$A:$F,6,FALSE)</f>
        <v>2021</v>
      </c>
      <c r="C34" s="39" t="s">
        <v>367</v>
      </c>
      <c r="D34" s="39" t="s">
        <v>236</v>
      </c>
      <c r="E34" s="9" t="s">
        <v>364</v>
      </c>
    </row>
    <row r="35" spans="1:5" x14ac:dyDescent="0.2">
      <c r="A35" s="39">
        <v>41</v>
      </c>
      <c r="B35">
        <f>VLOOKUP(A35,'[1]EXTERNAL FACTORS QUANTI'!$A:$F,6,FALSE)</f>
        <v>2022</v>
      </c>
      <c r="C35" s="39" t="s">
        <v>368</v>
      </c>
      <c r="D35" s="39" t="s">
        <v>255</v>
      </c>
      <c r="E35" s="9" t="s">
        <v>364</v>
      </c>
    </row>
    <row r="36" spans="1:5" x14ac:dyDescent="0.2">
      <c r="A36" s="39">
        <v>46</v>
      </c>
      <c r="B36">
        <f>VLOOKUP(A36,'[1]EXTERNAL FACTORS QUANTI'!$A:$F,6,FALSE)</f>
        <v>2023</v>
      </c>
      <c r="C36" s="39" t="s">
        <v>369</v>
      </c>
      <c r="D36" s="39" t="s">
        <v>260</v>
      </c>
      <c r="E36" s="9" t="s">
        <v>364</v>
      </c>
    </row>
    <row r="37" spans="1:5" x14ac:dyDescent="0.2">
      <c r="A37" s="39">
        <v>47</v>
      </c>
      <c r="B37">
        <f>VLOOKUP(A37,'[1]EXTERNAL FACTORS QUANTI'!$A:$F,6,FALSE)</f>
        <v>2023</v>
      </c>
      <c r="C37" s="39" t="s">
        <v>370</v>
      </c>
      <c r="D37" s="39" t="s">
        <v>262</v>
      </c>
      <c r="E37" s="9" t="s">
        <v>364</v>
      </c>
    </row>
    <row r="38" spans="1:5" x14ac:dyDescent="0.2">
      <c r="A38" s="41">
        <v>15</v>
      </c>
      <c r="B38">
        <f>VLOOKUP(A38,'[1]EXTERNAL FACTORS QUANTI'!$A:$F,6,FALSE)</f>
        <v>2024</v>
      </c>
      <c r="C38" s="41" t="s">
        <v>371</v>
      </c>
      <c r="D38" s="41" t="s">
        <v>199</v>
      </c>
      <c r="E38" s="9" t="s">
        <v>198</v>
      </c>
    </row>
    <row r="39" spans="1:5" x14ac:dyDescent="0.2">
      <c r="A39" s="41">
        <v>31</v>
      </c>
      <c r="B39">
        <f>VLOOKUP(A39,'[1]EXTERNAL FACTORS QUANTI'!$A:$F,6,FALSE)</f>
        <v>2017</v>
      </c>
      <c r="C39" s="41" t="s">
        <v>372</v>
      </c>
      <c r="D39" s="41" t="s">
        <v>230</v>
      </c>
      <c r="E39" s="9" t="s">
        <v>198</v>
      </c>
    </row>
    <row r="40" spans="1:5" x14ac:dyDescent="0.2">
      <c r="A40" s="41">
        <v>32</v>
      </c>
      <c r="B40">
        <f>VLOOKUP(A40,'[1]EXTERNAL FACTORS QUANTI'!$A:$F,6,FALSE)</f>
        <v>2018</v>
      </c>
      <c r="C40" s="41" t="s">
        <v>373</v>
      </c>
      <c r="D40" s="41" t="s">
        <v>234</v>
      </c>
      <c r="E40" s="9" t="s">
        <v>198</v>
      </c>
    </row>
    <row r="41" spans="1:5" x14ac:dyDescent="0.2">
      <c r="A41" s="41">
        <v>37</v>
      </c>
      <c r="B41">
        <f>VLOOKUP(A41,'[1]EXTERNAL FACTORS QUANTI'!$A:$F,6,FALSE)</f>
        <v>2023</v>
      </c>
      <c r="C41" s="41" t="s">
        <v>374</v>
      </c>
      <c r="D41" s="41" t="s">
        <v>246</v>
      </c>
      <c r="E41" s="9" t="s">
        <v>198</v>
      </c>
    </row>
    <row r="42" spans="1:5" x14ac:dyDescent="0.2">
      <c r="A42" s="41">
        <v>39</v>
      </c>
      <c r="B42">
        <f>VLOOKUP(A42,'[1]EXTERNAL FACTORS QUANTI'!$A:$F,6,FALSE)</f>
        <v>2023</v>
      </c>
      <c r="C42" s="41" t="s">
        <v>375</v>
      </c>
      <c r="D42" s="41" t="s">
        <v>251</v>
      </c>
      <c r="E42" s="9" t="s">
        <v>198</v>
      </c>
    </row>
    <row r="43" spans="1:5" x14ac:dyDescent="0.2">
      <c r="A43" s="41">
        <v>40</v>
      </c>
      <c r="B43">
        <f>VLOOKUP(A43,'[1]EXTERNAL FACTORS QUANTI'!$A:$F,6,FALSE)</f>
        <v>2022</v>
      </c>
      <c r="C43" s="41" t="s">
        <v>376</v>
      </c>
      <c r="D43" s="41" t="s">
        <v>253</v>
      </c>
      <c r="E43" s="9" t="s">
        <v>198</v>
      </c>
    </row>
    <row r="44" spans="1:5" x14ac:dyDescent="0.2">
      <c r="A44" s="41">
        <v>44</v>
      </c>
      <c r="B44">
        <f>VLOOKUP(A44,'[1]EXTERNAL FACTORS QUANTI'!$A:$F,6,FALSE)</f>
        <v>2015</v>
      </c>
      <c r="C44" s="41" t="s">
        <v>377</v>
      </c>
      <c r="D44" s="41" t="s">
        <v>257</v>
      </c>
      <c r="E44" s="9" t="s">
        <v>198</v>
      </c>
    </row>
    <row r="45" spans="1:5" x14ac:dyDescent="0.2">
      <c r="A45" s="41">
        <v>45</v>
      </c>
      <c r="B45">
        <f>VLOOKUP(A45,'[1]EXTERNAL FACTORS QUANTI'!$A:$F,6,FALSE)</f>
        <v>2021</v>
      </c>
      <c r="C45" s="41" t="s">
        <v>378</v>
      </c>
      <c r="D45" s="41" t="s">
        <v>258</v>
      </c>
      <c r="E45" s="9" t="s">
        <v>198</v>
      </c>
    </row>
    <row r="46" spans="1:5" x14ac:dyDescent="0.2">
      <c r="A46" s="41">
        <v>59</v>
      </c>
      <c r="B46">
        <f>VLOOKUP(A46,'[1]EXTERNAL FACTORS QUANTI'!$A:$F,6,FALSE)</f>
        <v>2014</v>
      </c>
      <c r="C46" s="41" t="s">
        <v>379</v>
      </c>
      <c r="D46" s="41" t="s">
        <v>284</v>
      </c>
      <c r="E46" s="9" t="s">
        <v>198</v>
      </c>
    </row>
    <row r="47" spans="1:5" x14ac:dyDescent="0.2">
      <c r="A47" s="42">
        <v>18</v>
      </c>
      <c r="B47">
        <f>VLOOKUP(A47,'[1]EXTERNAL FACTORS QUANTI'!$A:$F,6,FALSE)</f>
        <v>2023</v>
      </c>
      <c r="C47" s="42" t="s">
        <v>380</v>
      </c>
      <c r="D47" s="42" t="s">
        <v>205</v>
      </c>
      <c r="E47" s="9" t="s">
        <v>204</v>
      </c>
    </row>
    <row r="48" spans="1:5" x14ac:dyDescent="0.2">
      <c r="A48" s="42">
        <v>20</v>
      </c>
      <c r="B48">
        <f>VLOOKUP(A48,'[1]EXTERNAL FACTORS QUANTI'!$A:$F,6,FALSE)</f>
        <v>2023</v>
      </c>
      <c r="C48" s="42" t="s">
        <v>381</v>
      </c>
      <c r="D48" s="42" t="s">
        <v>211</v>
      </c>
      <c r="E48" s="9" t="s">
        <v>204</v>
      </c>
    </row>
    <row r="49" spans="1:5" x14ac:dyDescent="0.2">
      <c r="A49" s="42">
        <v>60</v>
      </c>
      <c r="B49">
        <f>VLOOKUP(A49,'[1]EXTERNAL FACTORS QUANTI'!$A:$F,6,FALSE)</f>
        <v>2012</v>
      </c>
      <c r="C49" s="42" t="s">
        <v>382</v>
      </c>
      <c r="D49" s="42" t="s">
        <v>286</v>
      </c>
      <c r="E49" s="9" t="s">
        <v>204</v>
      </c>
    </row>
    <row r="50" spans="1:5" x14ac:dyDescent="0.2">
      <c r="A50"/>
      <c r="B50"/>
      <c r="C50"/>
      <c r="D50"/>
    </row>
    <row r="51" spans="1:5" x14ac:dyDescent="0.2">
      <c r="A51"/>
      <c r="B51"/>
      <c r="C51"/>
      <c r="D51"/>
    </row>
    <row r="52" spans="1:5" x14ac:dyDescent="0.2">
      <c r="A52"/>
      <c r="B52"/>
      <c r="C52"/>
      <c r="D52"/>
    </row>
    <row r="53" spans="1:5" x14ac:dyDescent="0.2">
      <c r="A53"/>
      <c r="B53"/>
      <c r="C53"/>
      <c r="D53"/>
    </row>
    <row r="54" spans="1:5" x14ac:dyDescent="0.2">
      <c r="A54"/>
      <c r="B54"/>
      <c r="C54"/>
      <c r="D54"/>
    </row>
    <row r="55" spans="1:5" x14ac:dyDescent="0.2">
      <c r="A55"/>
      <c r="B55"/>
      <c r="C55"/>
      <c r="D55"/>
    </row>
    <row r="56" spans="1:5" x14ac:dyDescent="0.2">
      <c r="A56"/>
      <c r="B56"/>
      <c r="C56"/>
      <c r="D56"/>
    </row>
    <row r="57" spans="1:5" x14ac:dyDescent="0.2">
      <c r="A57"/>
      <c r="B57"/>
      <c r="C57"/>
      <c r="D57"/>
    </row>
    <row r="58" spans="1:5" x14ac:dyDescent="0.2">
      <c r="A58"/>
      <c r="B58"/>
      <c r="C58"/>
      <c r="D58"/>
    </row>
    <row r="59" spans="1:5" x14ac:dyDescent="0.2">
      <c r="A59"/>
      <c r="B59"/>
      <c r="C59"/>
      <c r="D59"/>
    </row>
    <row r="60" spans="1:5" x14ac:dyDescent="0.2">
      <c r="A60"/>
      <c r="B60"/>
      <c r="C60"/>
      <c r="D60"/>
    </row>
    <row r="61" spans="1:5" x14ac:dyDescent="0.2">
      <c r="A61"/>
      <c r="B61"/>
      <c r="C61"/>
      <c r="D61"/>
    </row>
    <row r="62" spans="1:5" x14ac:dyDescent="0.2">
      <c r="A62"/>
      <c r="B62"/>
      <c r="C62"/>
      <c r="D62"/>
    </row>
    <row r="63" spans="1:5" x14ac:dyDescent="0.2">
      <c r="A63"/>
      <c r="B63"/>
      <c r="C63"/>
      <c r="D63"/>
    </row>
    <row r="64" spans="1:5" x14ac:dyDescent="0.2">
      <c r="A64"/>
      <c r="B64"/>
      <c r="C64"/>
      <c r="D64"/>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2E967-EB9D-8046-BD83-7A987E6541A7}">
  <dimension ref="A3:B35"/>
  <sheetViews>
    <sheetView workbookViewId="0">
      <selection activeCell="G36" sqref="G36"/>
    </sheetView>
  </sheetViews>
  <sheetFormatPr baseColWidth="10" defaultRowHeight="16" x14ac:dyDescent="0.2"/>
  <cols>
    <col min="1" max="1" width="55.5" bestFit="1" customWidth="1"/>
    <col min="2" max="2" width="18" bestFit="1" customWidth="1"/>
  </cols>
  <sheetData>
    <row r="3" spans="1:2" x14ac:dyDescent="0.2">
      <c r="A3" s="20" t="s">
        <v>330</v>
      </c>
      <c r="B3" t="s">
        <v>333</v>
      </c>
    </row>
    <row r="4" spans="1:2" x14ac:dyDescent="0.2">
      <c r="A4" s="21" t="s">
        <v>15</v>
      </c>
      <c r="B4">
        <v>5</v>
      </c>
    </row>
    <row r="5" spans="1:2" x14ac:dyDescent="0.2">
      <c r="A5" s="21" t="s">
        <v>116</v>
      </c>
      <c r="B5">
        <v>1</v>
      </c>
    </row>
    <row r="6" spans="1:2" x14ac:dyDescent="0.2">
      <c r="A6" s="21" t="s">
        <v>57</v>
      </c>
      <c r="B6">
        <v>3</v>
      </c>
    </row>
    <row r="7" spans="1:2" x14ac:dyDescent="0.2">
      <c r="A7" s="21" t="s">
        <v>79</v>
      </c>
      <c r="B7">
        <v>1</v>
      </c>
    </row>
    <row r="8" spans="1:2" x14ac:dyDescent="0.2">
      <c r="A8" s="21" t="s">
        <v>32</v>
      </c>
      <c r="B8">
        <v>2</v>
      </c>
    </row>
    <row r="9" spans="1:2" x14ac:dyDescent="0.2">
      <c r="A9" s="21" t="s">
        <v>26</v>
      </c>
      <c r="B9">
        <v>2</v>
      </c>
    </row>
    <row r="10" spans="1:2" x14ac:dyDescent="0.2">
      <c r="A10" s="21" t="s">
        <v>18</v>
      </c>
      <c r="B10">
        <v>1</v>
      </c>
    </row>
    <row r="11" spans="1:2" x14ac:dyDescent="0.2">
      <c r="A11" s="21" t="s">
        <v>136</v>
      </c>
      <c r="B11">
        <v>2</v>
      </c>
    </row>
    <row r="12" spans="1:2" x14ac:dyDescent="0.2">
      <c r="A12" s="21" t="s">
        <v>7</v>
      </c>
      <c r="B12">
        <v>1</v>
      </c>
    </row>
    <row r="13" spans="1:2" x14ac:dyDescent="0.2">
      <c r="A13" s="21" t="s">
        <v>22</v>
      </c>
      <c r="B13">
        <v>1</v>
      </c>
    </row>
    <row r="14" spans="1:2" x14ac:dyDescent="0.2">
      <c r="A14" s="21" t="s">
        <v>88</v>
      </c>
      <c r="B14">
        <v>1</v>
      </c>
    </row>
    <row r="15" spans="1:2" x14ac:dyDescent="0.2">
      <c r="A15" s="21" t="s">
        <v>133</v>
      </c>
      <c r="B15">
        <v>1</v>
      </c>
    </row>
    <row r="16" spans="1:2" x14ac:dyDescent="0.2">
      <c r="A16" s="21" t="s">
        <v>50</v>
      </c>
      <c r="B16">
        <v>1</v>
      </c>
    </row>
    <row r="17" spans="1:2" x14ac:dyDescent="0.2">
      <c r="A17" s="21" t="s">
        <v>142</v>
      </c>
      <c r="B17">
        <v>1</v>
      </c>
    </row>
    <row r="18" spans="1:2" x14ac:dyDescent="0.2">
      <c r="A18" s="21" t="s">
        <v>36</v>
      </c>
      <c r="B18">
        <v>1</v>
      </c>
    </row>
    <row r="19" spans="1:2" x14ac:dyDescent="0.2">
      <c r="A19" s="21" t="s">
        <v>66</v>
      </c>
      <c r="B19">
        <v>1</v>
      </c>
    </row>
    <row r="20" spans="1:2" x14ac:dyDescent="0.2">
      <c r="A20" s="21" t="s">
        <v>149</v>
      </c>
      <c r="B20">
        <v>1</v>
      </c>
    </row>
    <row r="21" spans="1:2" x14ac:dyDescent="0.2">
      <c r="A21" s="21" t="s">
        <v>95</v>
      </c>
      <c r="B21">
        <v>3</v>
      </c>
    </row>
    <row r="22" spans="1:2" x14ac:dyDescent="0.2">
      <c r="A22" s="21" t="s">
        <v>45</v>
      </c>
      <c r="B22">
        <v>1</v>
      </c>
    </row>
    <row r="23" spans="1:2" x14ac:dyDescent="0.2">
      <c r="A23" s="21" t="s">
        <v>83</v>
      </c>
      <c r="B23">
        <v>1</v>
      </c>
    </row>
    <row r="24" spans="1:2" x14ac:dyDescent="0.2">
      <c r="A24" s="21" t="s">
        <v>145</v>
      </c>
      <c r="B24">
        <v>1</v>
      </c>
    </row>
    <row r="25" spans="1:2" x14ac:dyDescent="0.2">
      <c r="A25" s="21" t="s">
        <v>125</v>
      </c>
      <c r="B25">
        <v>1</v>
      </c>
    </row>
    <row r="26" spans="1:2" x14ac:dyDescent="0.2">
      <c r="A26" s="21" t="s">
        <v>329</v>
      </c>
      <c r="B26">
        <v>1</v>
      </c>
    </row>
    <row r="27" spans="1:2" x14ac:dyDescent="0.2">
      <c r="A27" s="21" t="s">
        <v>153</v>
      </c>
      <c r="B27">
        <v>1</v>
      </c>
    </row>
    <row r="28" spans="1:2" x14ac:dyDescent="0.2">
      <c r="A28" s="21" t="s">
        <v>11</v>
      </c>
      <c r="B28">
        <v>2</v>
      </c>
    </row>
    <row r="29" spans="1:2" x14ac:dyDescent="0.2">
      <c r="A29" s="21" t="s">
        <v>119</v>
      </c>
      <c r="B29">
        <v>1</v>
      </c>
    </row>
    <row r="30" spans="1:2" x14ac:dyDescent="0.2">
      <c r="A30" s="21" t="s">
        <v>53</v>
      </c>
      <c r="B30">
        <v>1</v>
      </c>
    </row>
    <row r="31" spans="1:2" x14ac:dyDescent="0.2">
      <c r="A31" s="21" t="s">
        <v>29</v>
      </c>
      <c r="B31">
        <v>7</v>
      </c>
    </row>
    <row r="32" spans="1:2" x14ac:dyDescent="0.2">
      <c r="A32" s="21" t="s">
        <v>101</v>
      </c>
      <c r="B32">
        <v>1</v>
      </c>
    </row>
    <row r="33" spans="1:2" x14ac:dyDescent="0.2">
      <c r="A33" s="21" t="s">
        <v>73</v>
      </c>
      <c r="B33">
        <v>1</v>
      </c>
    </row>
    <row r="34" spans="1:2" x14ac:dyDescent="0.2">
      <c r="A34" s="21" t="s">
        <v>331</v>
      </c>
    </row>
    <row r="35" spans="1:2" x14ac:dyDescent="0.2">
      <c r="A35" s="21" t="s">
        <v>332</v>
      </c>
      <c r="B35">
        <v>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D049-5F91-D345-BDB6-3B591CA77B4A}">
  <dimension ref="A1:K61"/>
  <sheetViews>
    <sheetView topLeftCell="F1" zoomScale="80" zoomScaleNormal="80" workbookViewId="0">
      <selection activeCell="K2" sqref="K2"/>
    </sheetView>
  </sheetViews>
  <sheetFormatPr baseColWidth="10" defaultRowHeight="16" x14ac:dyDescent="0.2"/>
  <cols>
    <col min="2" max="3" width="44.83203125" customWidth="1"/>
    <col min="4" max="4" width="23.5" customWidth="1"/>
    <col min="5" max="6" width="31" style="12" customWidth="1"/>
    <col min="7" max="7" width="89.83203125" style="12" customWidth="1"/>
    <col min="8" max="9" width="31" style="12" customWidth="1"/>
    <col min="10" max="10" width="18.83203125" style="12" bestFit="1" customWidth="1"/>
    <col min="11" max="11" width="15.83203125" style="12" bestFit="1" customWidth="1"/>
  </cols>
  <sheetData>
    <row r="1" spans="1:11" x14ac:dyDescent="0.2">
      <c r="A1" s="1" t="s">
        <v>0</v>
      </c>
      <c r="B1" s="2" t="s">
        <v>1</v>
      </c>
      <c r="C1" s="2" t="s">
        <v>154</v>
      </c>
      <c r="D1" s="1" t="s">
        <v>155</v>
      </c>
      <c r="E1" s="2" t="s">
        <v>156</v>
      </c>
      <c r="F1" s="2" t="s">
        <v>415</v>
      </c>
      <c r="G1" s="2" t="s">
        <v>291</v>
      </c>
      <c r="H1" s="1" t="s">
        <v>157</v>
      </c>
      <c r="I1" s="1" t="s">
        <v>158</v>
      </c>
      <c r="J1" s="2" t="s">
        <v>159</v>
      </c>
      <c r="K1" s="2" t="s">
        <v>420</v>
      </c>
    </row>
    <row r="2" spans="1:11" ht="34" x14ac:dyDescent="0.2">
      <c r="A2" s="4">
        <v>3</v>
      </c>
      <c r="B2" s="5" t="s">
        <v>9</v>
      </c>
      <c r="C2" s="12" t="s">
        <v>160</v>
      </c>
      <c r="D2" s="9" t="s">
        <v>161</v>
      </c>
      <c r="E2" s="13" t="s">
        <v>162</v>
      </c>
      <c r="F2" s="13" t="s">
        <v>364</v>
      </c>
      <c r="G2" s="13" t="s">
        <v>292</v>
      </c>
      <c r="H2" s="9" t="s">
        <v>163</v>
      </c>
      <c r="I2" s="9" t="s">
        <v>164</v>
      </c>
      <c r="J2" s="13" t="s">
        <v>165</v>
      </c>
      <c r="K2" s="13" t="s">
        <v>166</v>
      </c>
    </row>
    <row r="3" spans="1:11" ht="51" x14ac:dyDescent="0.2">
      <c r="A3" s="4">
        <v>4</v>
      </c>
      <c r="B3" s="5" t="s">
        <v>13</v>
      </c>
      <c r="C3" s="12" t="s">
        <v>167</v>
      </c>
      <c r="D3" s="9" t="s">
        <v>168</v>
      </c>
      <c r="E3" s="13" t="s">
        <v>169</v>
      </c>
      <c r="F3" s="13" t="s">
        <v>353</v>
      </c>
      <c r="G3" s="13" t="s">
        <v>293</v>
      </c>
      <c r="H3" s="9" t="s">
        <v>170</v>
      </c>
      <c r="I3" s="9" t="s">
        <v>171</v>
      </c>
      <c r="J3" s="13" t="s">
        <v>172</v>
      </c>
      <c r="K3" s="13" t="s">
        <v>173</v>
      </c>
    </row>
    <row r="4" spans="1:11" ht="43" x14ac:dyDescent="0.2">
      <c r="A4" s="4">
        <v>5</v>
      </c>
      <c r="B4" s="8" t="s">
        <v>16</v>
      </c>
      <c r="C4" s="12" t="s">
        <v>160</v>
      </c>
      <c r="D4" s="9" t="s">
        <v>174</v>
      </c>
      <c r="E4" s="13" t="s">
        <v>175</v>
      </c>
      <c r="F4" s="13" t="s">
        <v>364</v>
      </c>
      <c r="G4" s="13" t="s">
        <v>294</v>
      </c>
      <c r="H4" s="9" t="s">
        <v>176</v>
      </c>
      <c r="I4" s="9" t="s">
        <v>171</v>
      </c>
      <c r="J4" s="13" t="s">
        <v>177</v>
      </c>
      <c r="K4" s="13" t="s">
        <v>166</v>
      </c>
    </row>
    <row r="5" spans="1:11" ht="34" x14ac:dyDescent="0.2">
      <c r="A5" s="4">
        <v>7</v>
      </c>
      <c r="B5" s="5" t="s">
        <v>20</v>
      </c>
      <c r="C5" s="12" t="s">
        <v>178</v>
      </c>
      <c r="D5" s="9" t="s">
        <v>179</v>
      </c>
      <c r="E5" s="13" t="s">
        <v>180</v>
      </c>
      <c r="F5" s="13" t="s">
        <v>346</v>
      </c>
      <c r="G5" s="13" t="s">
        <v>295</v>
      </c>
      <c r="H5" s="9" t="s">
        <v>163</v>
      </c>
      <c r="I5" s="9" t="s">
        <v>171</v>
      </c>
      <c r="J5" s="13" t="s">
        <v>181</v>
      </c>
      <c r="K5" s="13" t="s">
        <v>166</v>
      </c>
    </row>
    <row r="6" spans="1:11" ht="29" x14ac:dyDescent="0.2">
      <c r="A6" s="4">
        <v>8</v>
      </c>
      <c r="B6" s="5" t="s">
        <v>24</v>
      </c>
      <c r="C6" s="12" t="s">
        <v>182</v>
      </c>
      <c r="D6" s="9" t="s">
        <v>183</v>
      </c>
      <c r="E6" s="13" t="s">
        <v>184</v>
      </c>
      <c r="F6" s="13" t="s">
        <v>342</v>
      </c>
      <c r="G6" s="13" t="s">
        <v>296</v>
      </c>
      <c r="H6" s="9" t="s">
        <v>163</v>
      </c>
      <c r="I6" s="9" t="s">
        <v>185</v>
      </c>
      <c r="J6" s="13" t="s">
        <v>165</v>
      </c>
      <c r="K6" s="13" t="s">
        <v>166</v>
      </c>
    </row>
    <row r="7" spans="1:11" ht="57" x14ac:dyDescent="0.2">
      <c r="A7" s="4">
        <v>9</v>
      </c>
      <c r="B7" s="5" t="s">
        <v>27</v>
      </c>
      <c r="C7" s="12" t="s">
        <v>182</v>
      </c>
      <c r="D7" s="9" t="s">
        <v>186</v>
      </c>
      <c r="E7" s="13" t="s">
        <v>187</v>
      </c>
      <c r="F7" s="13" t="s">
        <v>342</v>
      </c>
      <c r="G7" s="13" t="s">
        <v>297</v>
      </c>
      <c r="H7" s="9" t="s">
        <v>163</v>
      </c>
      <c r="I7" s="9" t="s">
        <v>164</v>
      </c>
      <c r="J7" s="13" t="s">
        <v>165</v>
      </c>
      <c r="K7" s="13" t="s">
        <v>166</v>
      </c>
    </row>
    <row r="8" spans="1:11" ht="43" x14ac:dyDescent="0.2">
      <c r="A8" s="4">
        <v>10</v>
      </c>
      <c r="B8" s="5" t="s">
        <v>30</v>
      </c>
      <c r="C8" s="12" t="s">
        <v>167</v>
      </c>
      <c r="D8" s="9" t="s">
        <v>188</v>
      </c>
      <c r="E8" s="13" t="s">
        <v>189</v>
      </c>
      <c r="F8" s="13" t="s">
        <v>353</v>
      </c>
      <c r="G8" s="13" t="s">
        <v>298</v>
      </c>
      <c r="H8" s="9" t="s">
        <v>176</v>
      </c>
      <c r="I8" s="9" t="s">
        <v>190</v>
      </c>
      <c r="J8" s="13" t="s">
        <v>191</v>
      </c>
      <c r="K8" s="13" t="s">
        <v>166</v>
      </c>
    </row>
    <row r="9" spans="1:11" ht="34" x14ac:dyDescent="0.2">
      <c r="A9" s="4">
        <v>11</v>
      </c>
      <c r="B9" s="5" t="s">
        <v>34</v>
      </c>
      <c r="C9" s="12" t="s">
        <v>167</v>
      </c>
      <c r="D9" s="9" t="s">
        <v>192</v>
      </c>
      <c r="E9" s="13" t="s">
        <v>193</v>
      </c>
      <c r="F9" s="13" t="s">
        <v>353</v>
      </c>
      <c r="G9" s="13" t="s">
        <v>299</v>
      </c>
      <c r="H9" s="9" t="s">
        <v>176</v>
      </c>
      <c r="I9" s="9" t="s">
        <v>171</v>
      </c>
      <c r="J9" s="13" t="s">
        <v>194</v>
      </c>
      <c r="K9" s="13" t="s">
        <v>173</v>
      </c>
    </row>
    <row r="10" spans="1:11" ht="43" x14ac:dyDescent="0.2">
      <c r="A10" s="4">
        <v>14</v>
      </c>
      <c r="B10" s="8" t="s">
        <v>38</v>
      </c>
      <c r="C10" s="12" t="s">
        <v>160</v>
      </c>
      <c r="D10" s="9" t="s">
        <v>195</v>
      </c>
      <c r="E10" s="13" t="s">
        <v>196</v>
      </c>
      <c r="F10" s="13" t="s">
        <v>364</v>
      </c>
      <c r="G10" s="13" t="s">
        <v>300</v>
      </c>
      <c r="H10" s="9" t="s">
        <v>176</v>
      </c>
      <c r="I10" s="9" t="s">
        <v>190</v>
      </c>
      <c r="J10" s="13" t="s">
        <v>197</v>
      </c>
      <c r="K10" s="13" t="s">
        <v>166</v>
      </c>
    </row>
    <row r="11" spans="1:11" ht="29" x14ac:dyDescent="0.2">
      <c r="A11" s="4">
        <v>15</v>
      </c>
      <c r="B11" s="8" t="s">
        <v>41</v>
      </c>
      <c r="C11" s="12" t="s">
        <v>198</v>
      </c>
      <c r="D11" s="9" t="s">
        <v>199</v>
      </c>
      <c r="E11" s="13" t="s">
        <v>200</v>
      </c>
      <c r="F11" s="13" t="s">
        <v>198</v>
      </c>
      <c r="G11" s="13" t="s">
        <v>301</v>
      </c>
      <c r="H11" s="9" t="s">
        <v>163</v>
      </c>
      <c r="I11" s="9" t="s">
        <v>171</v>
      </c>
      <c r="J11" s="13" t="s">
        <v>201</v>
      </c>
      <c r="K11" s="13" t="s">
        <v>173</v>
      </c>
    </row>
    <row r="12" spans="1:11" ht="112" x14ac:dyDescent="0.2">
      <c r="A12" s="4">
        <v>17</v>
      </c>
      <c r="B12" s="5" t="s">
        <v>43</v>
      </c>
      <c r="C12" s="12" t="s">
        <v>178</v>
      </c>
      <c r="D12" t="s">
        <v>202</v>
      </c>
      <c r="E12" s="14" t="s">
        <v>203</v>
      </c>
      <c r="F12" s="13" t="s">
        <v>346</v>
      </c>
      <c r="G12" s="14" t="s">
        <v>302</v>
      </c>
      <c r="H12" s="9" t="s">
        <v>163</v>
      </c>
      <c r="I12" s="9" t="s">
        <v>171</v>
      </c>
      <c r="J12" s="13" t="s">
        <v>165</v>
      </c>
      <c r="K12" s="13" t="s">
        <v>166</v>
      </c>
    </row>
    <row r="13" spans="1:11" ht="57" x14ac:dyDescent="0.2">
      <c r="A13" s="4">
        <v>18</v>
      </c>
      <c r="B13" s="5" t="s">
        <v>46</v>
      </c>
      <c r="C13" s="12" t="s">
        <v>204</v>
      </c>
      <c r="D13" t="s">
        <v>205</v>
      </c>
      <c r="E13" s="13" t="s">
        <v>206</v>
      </c>
      <c r="F13" s="13" t="s">
        <v>204</v>
      </c>
      <c r="G13" s="13" t="s">
        <v>303</v>
      </c>
      <c r="H13" s="9" t="s">
        <v>176</v>
      </c>
      <c r="I13" s="9" t="s">
        <v>204</v>
      </c>
      <c r="J13" s="13" t="s">
        <v>207</v>
      </c>
      <c r="K13" s="13" t="s">
        <v>166</v>
      </c>
    </row>
    <row r="14" spans="1:11" ht="51" x14ac:dyDescent="0.2">
      <c r="A14" s="4">
        <v>19</v>
      </c>
      <c r="B14" s="5" t="s">
        <v>48</v>
      </c>
      <c r="C14" s="12" t="s">
        <v>182</v>
      </c>
      <c r="D14" t="s">
        <v>208</v>
      </c>
      <c r="E14" s="13" t="s">
        <v>209</v>
      </c>
      <c r="F14" s="13" t="s">
        <v>342</v>
      </c>
      <c r="G14" s="13" t="s">
        <v>210</v>
      </c>
      <c r="H14" s="9" t="s">
        <v>163</v>
      </c>
      <c r="I14" s="9" t="s">
        <v>204</v>
      </c>
      <c r="J14" s="13" t="s">
        <v>210</v>
      </c>
      <c r="K14" s="13" t="s">
        <v>204</v>
      </c>
    </row>
    <row r="15" spans="1:11" ht="34" x14ac:dyDescent="0.2">
      <c r="A15" s="4">
        <v>20</v>
      </c>
      <c r="B15" s="5" t="s">
        <v>51</v>
      </c>
      <c r="C15" s="12" t="s">
        <v>204</v>
      </c>
      <c r="D15" s="9" t="s">
        <v>211</v>
      </c>
      <c r="E15" s="13" t="s">
        <v>212</v>
      </c>
      <c r="F15" s="13" t="s">
        <v>204</v>
      </c>
      <c r="G15" s="13" t="s">
        <v>304</v>
      </c>
      <c r="H15" s="9" t="s">
        <v>170</v>
      </c>
      <c r="I15" s="9" t="s">
        <v>171</v>
      </c>
      <c r="J15" s="13" t="s">
        <v>213</v>
      </c>
      <c r="K15" s="13" t="s">
        <v>166</v>
      </c>
    </row>
    <row r="16" spans="1:11" ht="51" x14ac:dyDescent="0.2">
      <c r="A16" s="4">
        <v>21</v>
      </c>
      <c r="B16" s="5" t="s">
        <v>55</v>
      </c>
      <c r="C16" s="12" t="s">
        <v>182</v>
      </c>
      <c r="D16" s="13" t="s">
        <v>214</v>
      </c>
      <c r="E16" s="13" t="s">
        <v>215</v>
      </c>
      <c r="F16" s="13" t="s">
        <v>342</v>
      </c>
      <c r="H16" s="9" t="s">
        <v>176</v>
      </c>
      <c r="I16" s="9" t="s">
        <v>190</v>
      </c>
      <c r="J16" s="13" t="s">
        <v>191</v>
      </c>
      <c r="K16" s="13" t="s">
        <v>204</v>
      </c>
    </row>
    <row r="17" spans="1:11" ht="57" x14ac:dyDescent="0.2">
      <c r="A17" s="4">
        <v>22</v>
      </c>
      <c r="B17" s="5" t="s">
        <v>58</v>
      </c>
      <c r="C17" s="12" t="s">
        <v>167</v>
      </c>
      <c r="D17" s="9" t="s">
        <v>216</v>
      </c>
      <c r="E17" s="13" t="s">
        <v>217</v>
      </c>
      <c r="F17" s="13" t="s">
        <v>353</v>
      </c>
      <c r="H17" s="9" t="s">
        <v>176</v>
      </c>
      <c r="I17" s="9" t="s">
        <v>190</v>
      </c>
      <c r="J17" s="13" t="s">
        <v>207</v>
      </c>
      <c r="K17" s="13" t="s">
        <v>166</v>
      </c>
    </row>
    <row r="18" spans="1:11" ht="51" x14ac:dyDescent="0.2">
      <c r="A18" s="4">
        <v>23</v>
      </c>
      <c r="B18" s="5" t="s">
        <v>60</v>
      </c>
      <c r="C18" s="12" t="s">
        <v>182</v>
      </c>
      <c r="D18" s="9" t="s">
        <v>218</v>
      </c>
      <c r="E18" s="13" t="s">
        <v>219</v>
      </c>
      <c r="F18" s="13" t="s">
        <v>342</v>
      </c>
      <c r="H18" s="9" t="s">
        <v>176</v>
      </c>
      <c r="I18" s="9" t="s">
        <v>185</v>
      </c>
      <c r="J18" s="13" t="s">
        <v>197</v>
      </c>
      <c r="K18" s="13" t="s">
        <v>173</v>
      </c>
    </row>
    <row r="19" spans="1:11" ht="51" x14ac:dyDescent="0.2">
      <c r="A19" s="4">
        <v>25</v>
      </c>
      <c r="B19" s="5" t="s">
        <v>62</v>
      </c>
      <c r="C19" s="12" t="s">
        <v>220</v>
      </c>
      <c r="D19" s="9" t="s">
        <v>221</v>
      </c>
      <c r="E19" s="13" t="s">
        <v>222</v>
      </c>
      <c r="F19" s="13" t="s">
        <v>337</v>
      </c>
      <c r="G19" s="13" t="s">
        <v>305</v>
      </c>
      <c r="H19" s="9" t="s">
        <v>176</v>
      </c>
      <c r="I19" s="9" t="s">
        <v>190</v>
      </c>
      <c r="J19" s="13" t="s">
        <v>223</v>
      </c>
      <c r="K19" s="13" t="s">
        <v>173</v>
      </c>
    </row>
    <row r="20" spans="1:11" ht="57" x14ac:dyDescent="0.2">
      <c r="A20" s="4">
        <v>26</v>
      </c>
      <c r="B20" s="10" t="s">
        <v>64</v>
      </c>
      <c r="C20" s="12" t="s">
        <v>178</v>
      </c>
      <c r="D20" s="9" t="s">
        <v>224</v>
      </c>
      <c r="E20" s="13" t="s">
        <v>225</v>
      </c>
      <c r="F20" s="13" t="s">
        <v>346</v>
      </c>
      <c r="G20" s="13" t="s">
        <v>306</v>
      </c>
      <c r="H20" s="9" t="s">
        <v>170</v>
      </c>
      <c r="I20" s="9" t="s">
        <v>171</v>
      </c>
      <c r="J20" s="13" t="s">
        <v>181</v>
      </c>
      <c r="K20" s="13" t="s">
        <v>166</v>
      </c>
    </row>
    <row r="21" spans="1:11" ht="29" x14ac:dyDescent="0.2">
      <c r="A21" s="4">
        <v>27</v>
      </c>
      <c r="B21" s="10" t="s">
        <v>67</v>
      </c>
      <c r="C21" s="12" t="s">
        <v>167</v>
      </c>
      <c r="D21" s="13" t="s">
        <v>226</v>
      </c>
      <c r="E21" s="13" t="s">
        <v>227</v>
      </c>
      <c r="F21" s="13" t="s">
        <v>353</v>
      </c>
      <c r="H21" s="9" t="s">
        <v>176</v>
      </c>
      <c r="I21" s="9" t="s">
        <v>190</v>
      </c>
      <c r="J21" s="13" t="s">
        <v>191</v>
      </c>
      <c r="K21" s="13" t="s">
        <v>173</v>
      </c>
    </row>
    <row r="22" spans="1:11" ht="29" x14ac:dyDescent="0.2">
      <c r="A22" s="4">
        <v>30</v>
      </c>
      <c r="B22" s="10" t="s">
        <v>69</v>
      </c>
      <c r="C22" s="12" t="s">
        <v>167</v>
      </c>
      <c r="D22" s="13" t="s">
        <v>228</v>
      </c>
      <c r="E22" s="13" t="s">
        <v>229</v>
      </c>
      <c r="F22" s="13" t="s">
        <v>353</v>
      </c>
      <c r="H22" s="9" t="s">
        <v>170</v>
      </c>
      <c r="I22" s="9" t="s">
        <v>190</v>
      </c>
      <c r="J22" s="13" t="s">
        <v>172</v>
      </c>
      <c r="K22" s="13" t="s">
        <v>166</v>
      </c>
    </row>
    <row r="23" spans="1:11" ht="57" x14ac:dyDescent="0.2">
      <c r="A23" s="4">
        <v>31</v>
      </c>
      <c r="B23" s="10" t="s">
        <v>71</v>
      </c>
      <c r="C23" s="12" t="s">
        <v>198</v>
      </c>
      <c r="D23" s="13" t="s">
        <v>230</v>
      </c>
      <c r="E23" s="13" t="s">
        <v>231</v>
      </c>
      <c r="F23" s="13" t="s">
        <v>198</v>
      </c>
      <c r="H23" s="9" t="s">
        <v>163</v>
      </c>
      <c r="I23" s="9" t="s">
        <v>190</v>
      </c>
      <c r="J23" s="13" t="s">
        <v>232</v>
      </c>
      <c r="K23" s="13" t="s">
        <v>233</v>
      </c>
    </row>
    <row r="24" spans="1:11" ht="333" x14ac:dyDescent="0.2">
      <c r="A24" s="4">
        <v>32</v>
      </c>
      <c r="B24" s="10" t="s">
        <v>75</v>
      </c>
      <c r="C24" s="12" t="s">
        <v>198</v>
      </c>
      <c r="D24" s="13" t="s">
        <v>234</v>
      </c>
      <c r="E24" s="13" t="s">
        <v>235</v>
      </c>
      <c r="F24" s="13" t="s">
        <v>198</v>
      </c>
      <c r="G24" s="13" t="s">
        <v>307</v>
      </c>
      <c r="H24" s="9" t="s">
        <v>170</v>
      </c>
      <c r="I24" s="9" t="s">
        <v>171</v>
      </c>
      <c r="J24" s="13" t="s">
        <v>191</v>
      </c>
      <c r="K24" s="13" t="s">
        <v>173</v>
      </c>
    </row>
    <row r="25" spans="1:11" ht="57" x14ac:dyDescent="0.2">
      <c r="A25" s="4">
        <v>33</v>
      </c>
      <c r="B25" s="8" t="s">
        <v>77</v>
      </c>
      <c r="C25" s="12" t="s">
        <v>160</v>
      </c>
      <c r="D25" s="13" t="s">
        <v>236</v>
      </c>
      <c r="E25" s="13" t="s">
        <v>237</v>
      </c>
      <c r="F25" s="13" t="s">
        <v>364</v>
      </c>
      <c r="G25" s="13" t="s">
        <v>308</v>
      </c>
      <c r="H25" s="9" t="s">
        <v>163</v>
      </c>
      <c r="I25" s="9" t="s">
        <v>171</v>
      </c>
      <c r="J25" s="13" t="s">
        <v>238</v>
      </c>
      <c r="K25" s="13" t="s">
        <v>204</v>
      </c>
    </row>
    <row r="26" spans="1:11" ht="43" x14ac:dyDescent="0.2">
      <c r="A26" s="4">
        <v>34</v>
      </c>
      <c r="B26" s="8" t="s">
        <v>81</v>
      </c>
      <c r="C26" s="12" t="s">
        <v>167</v>
      </c>
      <c r="D26" s="13" t="s">
        <v>239</v>
      </c>
      <c r="E26" s="13" t="s">
        <v>240</v>
      </c>
      <c r="F26" s="13" t="s">
        <v>353</v>
      </c>
      <c r="H26" s="9" t="s">
        <v>176</v>
      </c>
      <c r="I26" s="9" t="s">
        <v>185</v>
      </c>
      <c r="J26" s="13" t="s">
        <v>241</v>
      </c>
      <c r="K26" s="13" t="s">
        <v>166</v>
      </c>
    </row>
    <row r="27" spans="1:11" ht="51" x14ac:dyDescent="0.2">
      <c r="A27" s="4">
        <v>35</v>
      </c>
      <c r="B27" s="5" t="s">
        <v>84</v>
      </c>
      <c r="C27" s="12" t="s">
        <v>167</v>
      </c>
      <c r="D27" t="s">
        <v>242</v>
      </c>
      <c r="E27" s="13" t="s">
        <v>243</v>
      </c>
      <c r="F27" s="13" t="s">
        <v>353</v>
      </c>
      <c r="H27" s="9" t="s">
        <v>176</v>
      </c>
      <c r="I27" s="9" t="s">
        <v>190</v>
      </c>
      <c r="J27" s="13" t="s">
        <v>191</v>
      </c>
      <c r="K27" s="13" t="s">
        <v>173</v>
      </c>
    </row>
    <row r="28" spans="1:11" ht="71" x14ac:dyDescent="0.2">
      <c r="A28" s="4">
        <v>36</v>
      </c>
      <c r="B28" s="5" t="s">
        <v>86</v>
      </c>
      <c r="C28" s="12" t="s">
        <v>178</v>
      </c>
      <c r="D28" s="13" t="s">
        <v>244</v>
      </c>
      <c r="E28" s="13" t="s">
        <v>245</v>
      </c>
      <c r="F28" s="13" t="s">
        <v>346</v>
      </c>
      <c r="G28" s="13" t="s">
        <v>309</v>
      </c>
      <c r="H28" s="9" t="s">
        <v>163</v>
      </c>
      <c r="I28" s="9" t="s">
        <v>171</v>
      </c>
      <c r="J28" s="13" t="s">
        <v>172</v>
      </c>
      <c r="K28" s="13" t="s">
        <v>173</v>
      </c>
    </row>
    <row r="29" spans="1:11" ht="57" x14ac:dyDescent="0.2">
      <c r="A29" s="4">
        <v>37</v>
      </c>
      <c r="B29" s="5" t="s">
        <v>90</v>
      </c>
      <c r="C29" s="12" t="s">
        <v>198</v>
      </c>
      <c r="D29" s="13" t="s">
        <v>246</v>
      </c>
      <c r="E29" s="13" t="s">
        <v>247</v>
      </c>
      <c r="F29" s="13" t="s">
        <v>198</v>
      </c>
      <c r="G29" s="13" t="s">
        <v>310</v>
      </c>
      <c r="H29" s="9" t="s">
        <v>163</v>
      </c>
      <c r="I29" s="9" t="s">
        <v>204</v>
      </c>
      <c r="J29" s="13" t="s">
        <v>172</v>
      </c>
      <c r="K29" s="13" t="s">
        <v>166</v>
      </c>
    </row>
    <row r="30" spans="1:11" ht="34" x14ac:dyDescent="0.2">
      <c r="A30" s="4">
        <v>38</v>
      </c>
      <c r="B30" s="5" t="s">
        <v>93</v>
      </c>
      <c r="C30" s="12" t="s">
        <v>182</v>
      </c>
      <c r="D30" s="9" t="s">
        <v>248</v>
      </c>
      <c r="E30" s="13" t="s">
        <v>249</v>
      </c>
      <c r="F30" s="13" t="s">
        <v>342</v>
      </c>
      <c r="H30" s="9" t="s">
        <v>250</v>
      </c>
      <c r="I30" s="9" t="s">
        <v>185</v>
      </c>
      <c r="J30" s="13" t="s">
        <v>172</v>
      </c>
      <c r="K30" s="13" t="s">
        <v>166</v>
      </c>
    </row>
    <row r="31" spans="1:11" ht="127" x14ac:dyDescent="0.2">
      <c r="A31" s="4">
        <v>39</v>
      </c>
      <c r="B31" s="5" t="s">
        <v>96</v>
      </c>
      <c r="C31" s="12" t="s">
        <v>198</v>
      </c>
      <c r="D31" s="13" t="s">
        <v>251</v>
      </c>
      <c r="E31" s="13" t="s">
        <v>252</v>
      </c>
      <c r="F31" s="13" t="s">
        <v>198</v>
      </c>
      <c r="G31" s="13" t="s">
        <v>311</v>
      </c>
      <c r="H31" s="9" t="s">
        <v>163</v>
      </c>
      <c r="I31" s="9" t="s">
        <v>171</v>
      </c>
      <c r="J31" s="13" t="s">
        <v>172</v>
      </c>
      <c r="K31" s="13" t="s">
        <v>173</v>
      </c>
    </row>
    <row r="32" spans="1:11" ht="57" x14ac:dyDescent="0.2">
      <c r="A32" s="4">
        <v>40</v>
      </c>
      <c r="B32" s="5" t="s">
        <v>99</v>
      </c>
      <c r="C32" s="12" t="s">
        <v>198</v>
      </c>
      <c r="D32" s="13" t="s">
        <v>253</v>
      </c>
      <c r="E32" s="13" t="s">
        <v>254</v>
      </c>
      <c r="F32" s="13" t="s">
        <v>198</v>
      </c>
      <c r="G32" s="13" t="s">
        <v>312</v>
      </c>
      <c r="H32" s="9" t="s">
        <v>163</v>
      </c>
      <c r="I32" s="9" t="s">
        <v>171</v>
      </c>
      <c r="J32" s="13" t="s">
        <v>172</v>
      </c>
      <c r="K32" s="13" t="s">
        <v>166</v>
      </c>
    </row>
    <row r="33" spans="1:11" ht="51" x14ac:dyDescent="0.2">
      <c r="A33" s="4">
        <v>41</v>
      </c>
      <c r="B33" s="5" t="s">
        <v>103</v>
      </c>
      <c r="C33" s="12" t="s">
        <v>160</v>
      </c>
      <c r="D33" s="13" t="s">
        <v>255</v>
      </c>
      <c r="E33" s="13" t="s">
        <v>256</v>
      </c>
      <c r="F33" s="13" t="s">
        <v>364</v>
      </c>
      <c r="H33" s="9" t="s">
        <v>250</v>
      </c>
      <c r="I33" s="9" t="s">
        <v>171</v>
      </c>
      <c r="J33" s="13" t="s">
        <v>172</v>
      </c>
      <c r="K33" s="13" t="s">
        <v>173</v>
      </c>
    </row>
    <row r="34" spans="1:11" ht="68" x14ac:dyDescent="0.2">
      <c r="A34" s="4">
        <v>44</v>
      </c>
      <c r="B34" s="5" t="s">
        <v>106</v>
      </c>
      <c r="C34" s="12" t="s">
        <v>198</v>
      </c>
      <c r="D34" s="13" t="s">
        <v>257</v>
      </c>
      <c r="E34" s="13" t="s">
        <v>210</v>
      </c>
      <c r="F34" s="13" t="s">
        <v>198</v>
      </c>
      <c r="H34" s="9" t="s">
        <v>170</v>
      </c>
      <c r="I34" s="9" t="s">
        <v>171</v>
      </c>
      <c r="J34" s="13" t="s">
        <v>172</v>
      </c>
      <c r="K34" s="13" t="s">
        <v>166</v>
      </c>
    </row>
    <row r="35" spans="1:11" ht="57" x14ac:dyDescent="0.2">
      <c r="A35" s="4">
        <v>45</v>
      </c>
      <c r="B35" s="5" t="s">
        <v>109</v>
      </c>
      <c r="C35" s="12" t="s">
        <v>198</v>
      </c>
      <c r="D35" s="13" t="s">
        <v>258</v>
      </c>
      <c r="E35" s="13" t="s">
        <v>259</v>
      </c>
      <c r="F35" s="13" t="s">
        <v>198</v>
      </c>
      <c r="H35" s="9" t="s">
        <v>163</v>
      </c>
      <c r="I35" s="9" t="s">
        <v>164</v>
      </c>
      <c r="J35" s="13" t="s">
        <v>172</v>
      </c>
      <c r="K35" s="13" t="s">
        <v>173</v>
      </c>
    </row>
    <row r="36" spans="1:11" ht="51" x14ac:dyDescent="0.2">
      <c r="A36" s="4">
        <v>46</v>
      </c>
      <c r="B36" s="5" t="s">
        <v>111</v>
      </c>
      <c r="C36" s="12" t="s">
        <v>160</v>
      </c>
      <c r="D36" s="9" t="s">
        <v>260</v>
      </c>
      <c r="E36" s="13" t="s">
        <v>261</v>
      </c>
      <c r="F36" s="13" t="s">
        <v>364</v>
      </c>
      <c r="G36" s="13" t="s">
        <v>313</v>
      </c>
      <c r="H36" s="9" t="s">
        <v>163</v>
      </c>
      <c r="I36" s="9" t="s">
        <v>171</v>
      </c>
      <c r="J36" s="13" t="s">
        <v>172</v>
      </c>
      <c r="K36" s="13" t="s">
        <v>166</v>
      </c>
    </row>
    <row r="37" spans="1:11" ht="29" x14ac:dyDescent="0.2">
      <c r="A37" s="4">
        <v>47</v>
      </c>
      <c r="B37" s="10" t="s">
        <v>114</v>
      </c>
      <c r="C37" s="12" t="s">
        <v>160</v>
      </c>
      <c r="D37" s="9" t="s">
        <v>262</v>
      </c>
      <c r="E37" s="13" t="s">
        <v>263</v>
      </c>
      <c r="F37" s="13" t="s">
        <v>364</v>
      </c>
      <c r="H37" s="9" t="s">
        <v>176</v>
      </c>
      <c r="I37" s="9" t="s">
        <v>171</v>
      </c>
      <c r="J37" s="13" t="s">
        <v>264</v>
      </c>
      <c r="K37" s="13" t="s">
        <v>166</v>
      </c>
    </row>
    <row r="38" spans="1:11" ht="43" x14ac:dyDescent="0.2">
      <c r="A38" s="4">
        <v>48</v>
      </c>
      <c r="B38" s="10" t="s">
        <v>117</v>
      </c>
      <c r="C38" s="12" t="s">
        <v>220</v>
      </c>
      <c r="D38" s="9" t="s">
        <v>265</v>
      </c>
      <c r="E38" s="13" t="s">
        <v>266</v>
      </c>
      <c r="F38" s="13" t="s">
        <v>337</v>
      </c>
      <c r="H38" s="9" t="s">
        <v>176</v>
      </c>
      <c r="I38" s="9" t="s">
        <v>190</v>
      </c>
      <c r="J38" s="13" t="s">
        <v>267</v>
      </c>
      <c r="K38" s="13" t="s">
        <v>173</v>
      </c>
    </row>
    <row r="39" spans="1:11" ht="43" x14ac:dyDescent="0.2">
      <c r="A39" s="4">
        <v>49</v>
      </c>
      <c r="B39" s="10" t="s">
        <v>120</v>
      </c>
      <c r="C39" s="12" t="s">
        <v>167</v>
      </c>
      <c r="D39" s="9" t="s">
        <v>268</v>
      </c>
      <c r="E39" s="13" t="s">
        <v>269</v>
      </c>
      <c r="F39" s="13" t="s">
        <v>353</v>
      </c>
      <c r="G39" s="13" t="s">
        <v>314</v>
      </c>
      <c r="H39" s="9" t="s">
        <v>163</v>
      </c>
      <c r="I39" s="9" t="s">
        <v>204</v>
      </c>
      <c r="J39" s="13" t="s">
        <v>165</v>
      </c>
      <c r="K39" s="13" t="s">
        <v>166</v>
      </c>
    </row>
    <row r="40" spans="1:11" ht="29" x14ac:dyDescent="0.2">
      <c r="A40" s="4">
        <v>50</v>
      </c>
      <c r="B40" s="10" t="s">
        <v>123</v>
      </c>
      <c r="C40" s="12" t="s">
        <v>178</v>
      </c>
      <c r="D40" s="9" t="s">
        <v>270</v>
      </c>
      <c r="E40" s="13" t="s">
        <v>271</v>
      </c>
      <c r="F40" s="13" t="s">
        <v>346</v>
      </c>
      <c r="G40" s="13" t="s">
        <v>315</v>
      </c>
      <c r="H40" s="9" t="s">
        <v>170</v>
      </c>
      <c r="I40" s="9" t="s">
        <v>164</v>
      </c>
      <c r="J40" s="13" t="s">
        <v>172</v>
      </c>
      <c r="K40" s="13" t="s">
        <v>166</v>
      </c>
    </row>
    <row r="41" spans="1:11" ht="43" x14ac:dyDescent="0.2">
      <c r="A41" s="4">
        <v>51</v>
      </c>
      <c r="B41" s="10" t="s">
        <v>127</v>
      </c>
      <c r="C41" s="12" t="s">
        <v>167</v>
      </c>
      <c r="D41" s="9" t="s">
        <v>272</v>
      </c>
      <c r="E41" s="13" t="s">
        <v>273</v>
      </c>
      <c r="F41" s="13" t="s">
        <v>353</v>
      </c>
      <c r="H41" s="9" t="s">
        <v>176</v>
      </c>
      <c r="I41" s="9" t="s">
        <v>190</v>
      </c>
      <c r="J41" s="13" t="s">
        <v>197</v>
      </c>
      <c r="K41" s="13" t="s">
        <v>173</v>
      </c>
    </row>
    <row r="42" spans="1:11" ht="29" x14ac:dyDescent="0.2">
      <c r="A42" s="4">
        <v>53</v>
      </c>
      <c r="B42" s="10" t="s">
        <v>129</v>
      </c>
      <c r="C42" s="12" t="s">
        <v>220</v>
      </c>
      <c r="D42" s="9" t="s">
        <v>274</v>
      </c>
      <c r="E42" s="13" t="s">
        <v>266</v>
      </c>
      <c r="F42" s="13" t="s">
        <v>337</v>
      </c>
      <c r="G42" s="13" t="s">
        <v>316</v>
      </c>
      <c r="H42" s="9" t="s">
        <v>176</v>
      </c>
      <c r="I42" s="9" t="s">
        <v>190</v>
      </c>
      <c r="J42" s="13" t="s">
        <v>267</v>
      </c>
      <c r="K42" s="13" t="s">
        <v>173</v>
      </c>
    </row>
    <row r="43" spans="1:11" ht="43" x14ac:dyDescent="0.2">
      <c r="A43" s="4">
        <v>54</v>
      </c>
      <c r="B43" s="10" t="s">
        <v>131</v>
      </c>
      <c r="C43" s="12" t="s">
        <v>167</v>
      </c>
      <c r="D43" t="s">
        <v>275</v>
      </c>
      <c r="E43" s="13" t="s">
        <v>276</v>
      </c>
      <c r="F43" s="13" t="s">
        <v>353</v>
      </c>
      <c r="H43" s="9" t="s">
        <v>176</v>
      </c>
      <c r="I43" s="9" t="s">
        <v>171</v>
      </c>
      <c r="J43" s="13" t="s">
        <v>197</v>
      </c>
      <c r="K43" s="13" t="s">
        <v>173</v>
      </c>
    </row>
    <row r="44" spans="1:11" ht="85" x14ac:dyDescent="0.2">
      <c r="A44" s="4">
        <v>55</v>
      </c>
      <c r="B44" s="10" t="s">
        <v>134</v>
      </c>
      <c r="C44" s="12" t="s">
        <v>220</v>
      </c>
      <c r="D44" s="9" t="s">
        <v>277</v>
      </c>
      <c r="E44" s="13" t="s">
        <v>278</v>
      </c>
      <c r="F44" s="13" t="s">
        <v>337</v>
      </c>
      <c r="G44" s="13" t="s">
        <v>317</v>
      </c>
      <c r="H44" s="9" t="s">
        <v>176</v>
      </c>
      <c r="I44" s="9" t="s">
        <v>190</v>
      </c>
      <c r="J44" s="13" t="s">
        <v>267</v>
      </c>
      <c r="K44" s="13" t="s">
        <v>173</v>
      </c>
    </row>
    <row r="45" spans="1:11" ht="29" x14ac:dyDescent="0.2">
      <c r="A45" s="4">
        <v>56</v>
      </c>
      <c r="B45" s="10" t="s">
        <v>137</v>
      </c>
      <c r="C45" s="12" t="s">
        <v>167</v>
      </c>
      <c r="D45" s="9" t="s">
        <v>279</v>
      </c>
      <c r="E45" s="13" t="s">
        <v>280</v>
      </c>
      <c r="F45" s="13" t="s">
        <v>353</v>
      </c>
      <c r="H45" s="9" t="s">
        <v>176</v>
      </c>
      <c r="I45" s="9" t="s">
        <v>204</v>
      </c>
      <c r="J45" s="13" t="s">
        <v>281</v>
      </c>
      <c r="K45" s="13" t="s">
        <v>173</v>
      </c>
    </row>
    <row r="46" spans="1:11" ht="57" x14ac:dyDescent="0.2">
      <c r="A46" s="4">
        <v>58</v>
      </c>
      <c r="B46" s="10" t="s">
        <v>140</v>
      </c>
      <c r="C46" s="12" t="s">
        <v>178</v>
      </c>
      <c r="D46" s="9" t="s">
        <v>282</v>
      </c>
      <c r="E46" s="13" t="s">
        <v>283</v>
      </c>
      <c r="F46" s="13" t="s">
        <v>346</v>
      </c>
      <c r="G46" s="13" t="s">
        <v>318</v>
      </c>
      <c r="H46" s="9" t="s">
        <v>170</v>
      </c>
      <c r="I46" s="9" t="s">
        <v>190</v>
      </c>
      <c r="J46" s="13" t="s">
        <v>165</v>
      </c>
      <c r="K46" s="13" t="s">
        <v>233</v>
      </c>
    </row>
    <row r="47" spans="1:11" ht="29" x14ac:dyDescent="0.2">
      <c r="A47" s="4">
        <v>59</v>
      </c>
      <c r="B47" s="10" t="s">
        <v>143</v>
      </c>
      <c r="C47" s="12" t="s">
        <v>198</v>
      </c>
      <c r="D47" s="9" t="s">
        <v>284</v>
      </c>
      <c r="E47" s="13" t="s">
        <v>285</v>
      </c>
      <c r="F47" s="13" t="s">
        <v>198</v>
      </c>
      <c r="H47" s="9" t="s">
        <v>170</v>
      </c>
      <c r="I47" s="9" t="s">
        <v>171</v>
      </c>
      <c r="J47" s="13" t="s">
        <v>165</v>
      </c>
      <c r="K47" s="13" t="s">
        <v>233</v>
      </c>
    </row>
    <row r="48" spans="1:11" ht="29" x14ac:dyDescent="0.2">
      <c r="A48" s="4">
        <v>60</v>
      </c>
      <c r="B48" s="10" t="s">
        <v>147</v>
      </c>
      <c r="C48" s="12" t="s">
        <v>204</v>
      </c>
      <c r="D48" s="9" t="s">
        <v>286</v>
      </c>
      <c r="E48" s="13" t="s">
        <v>287</v>
      </c>
      <c r="F48" s="13" t="s">
        <v>204</v>
      </c>
      <c r="H48" s="9" t="s">
        <v>170</v>
      </c>
      <c r="I48" s="9" t="s">
        <v>171</v>
      </c>
      <c r="J48" s="13" t="s">
        <v>165</v>
      </c>
      <c r="K48" s="13" t="s">
        <v>233</v>
      </c>
    </row>
    <row r="49" spans="1:11" ht="57" x14ac:dyDescent="0.2">
      <c r="A49" s="4">
        <v>61</v>
      </c>
      <c r="B49" s="10" t="s">
        <v>151</v>
      </c>
      <c r="C49" s="12" t="s">
        <v>220</v>
      </c>
      <c r="D49" s="9" t="s">
        <v>288</v>
      </c>
      <c r="E49" s="13" t="s">
        <v>289</v>
      </c>
      <c r="F49" s="13" t="s">
        <v>337</v>
      </c>
      <c r="G49" s="13" t="s">
        <v>319</v>
      </c>
      <c r="H49" s="9" t="s">
        <v>176</v>
      </c>
      <c r="I49" s="9" t="s">
        <v>190</v>
      </c>
      <c r="J49" s="13" t="s">
        <v>290</v>
      </c>
      <c r="K49" s="13" t="s">
        <v>166</v>
      </c>
    </row>
    <row r="50" spans="1:11" x14ac:dyDescent="0.2">
      <c r="F50" s="13"/>
      <c r="J50"/>
      <c r="K50"/>
    </row>
    <row r="51" spans="1:11" x14ac:dyDescent="0.2">
      <c r="F51" s="13"/>
      <c r="J51"/>
      <c r="K51"/>
    </row>
    <row r="52" spans="1:11" x14ac:dyDescent="0.2">
      <c r="F52" s="13"/>
      <c r="J52"/>
      <c r="K52"/>
    </row>
    <row r="53" spans="1:11" x14ac:dyDescent="0.2">
      <c r="F53" s="13"/>
      <c r="J53"/>
      <c r="K53"/>
    </row>
    <row r="54" spans="1:11" x14ac:dyDescent="0.2">
      <c r="F54" s="13"/>
      <c r="J54"/>
      <c r="K54"/>
    </row>
    <row r="55" spans="1:11" x14ac:dyDescent="0.2">
      <c r="F55" s="13"/>
      <c r="J55"/>
      <c r="K55"/>
    </row>
    <row r="56" spans="1:11" x14ac:dyDescent="0.2">
      <c r="F56" s="13"/>
      <c r="J56"/>
      <c r="K56"/>
    </row>
    <row r="57" spans="1:11" x14ac:dyDescent="0.2">
      <c r="F57" s="13"/>
      <c r="J57"/>
      <c r="K57"/>
    </row>
    <row r="58" spans="1:11" x14ac:dyDescent="0.2">
      <c r="F58" s="13"/>
      <c r="J58"/>
      <c r="K58"/>
    </row>
    <row r="59" spans="1:11" x14ac:dyDescent="0.2">
      <c r="F59" s="13"/>
      <c r="J59"/>
      <c r="K59"/>
    </row>
    <row r="60" spans="1:11" x14ac:dyDescent="0.2">
      <c r="F60" s="13"/>
      <c r="J60"/>
      <c r="K60"/>
    </row>
    <row r="61" spans="1:11" x14ac:dyDescent="0.2">
      <c r="F61" s="13"/>
      <c r="J61"/>
      <c r="K61"/>
    </row>
  </sheetData>
  <autoFilter ref="A1:K61" xr:uid="{EC32D049-5F91-D345-BDB6-3B591CA77B4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FE91-2C3C-0749-83F6-84C299921337}">
  <dimension ref="A1:Y103"/>
  <sheetViews>
    <sheetView showGridLines="0" zoomScale="61" zoomScaleNormal="100" workbookViewId="0">
      <selection activeCell="R17" sqref="R17"/>
    </sheetView>
  </sheetViews>
  <sheetFormatPr baseColWidth="10" defaultRowHeight="16" x14ac:dyDescent="0.2"/>
  <cols>
    <col min="1" max="2" width="44.83203125" customWidth="1"/>
    <col min="3" max="4" width="31" style="12" customWidth="1"/>
    <col min="5" max="6" width="45.83203125" style="12" customWidth="1"/>
    <col min="7" max="7" width="34.6640625" customWidth="1"/>
    <col min="12" max="12" width="54" bestFit="1" customWidth="1"/>
    <col min="13" max="13" width="18" bestFit="1" customWidth="1"/>
    <col min="15" max="15" width="15.33203125" bestFit="1" customWidth="1"/>
    <col min="16" max="16" width="19.33203125" bestFit="1" customWidth="1"/>
    <col min="17" max="17" width="23.1640625" bestFit="1" customWidth="1"/>
    <col min="18" max="18" width="28.5" bestFit="1" customWidth="1"/>
    <col min="19" max="19" width="19.33203125" bestFit="1" customWidth="1"/>
    <col min="21" max="21" width="22.33203125" bestFit="1" customWidth="1"/>
    <col min="22" max="22" width="19.33203125" bestFit="1" customWidth="1"/>
    <col min="24" max="24" width="13" bestFit="1" customWidth="1"/>
    <col min="25" max="25" width="18" bestFit="1" customWidth="1"/>
    <col min="27" max="27" width="49.33203125" bestFit="1" customWidth="1"/>
    <col min="28" max="28" width="18" bestFit="1" customWidth="1"/>
  </cols>
  <sheetData>
    <row r="1" spans="1:25" x14ac:dyDescent="0.2">
      <c r="A1" s="2" t="s">
        <v>1</v>
      </c>
      <c r="B1" s="2" t="s">
        <v>416</v>
      </c>
      <c r="C1" s="1" t="s">
        <v>157</v>
      </c>
      <c r="D1" s="1" t="s">
        <v>158</v>
      </c>
      <c r="E1" s="2" t="s">
        <v>159</v>
      </c>
      <c r="F1" s="2" t="s">
        <v>410</v>
      </c>
      <c r="G1" s="58" t="s">
        <v>409</v>
      </c>
    </row>
    <row r="2" spans="1:25" ht="34" x14ac:dyDescent="0.2">
      <c r="A2" s="5" t="s">
        <v>9</v>
      </c>
      <c r="B2" s="5" t="s">
        <v>364</v>
      </c>
      <c r="C2" s="9" t="s">
        <v>163</v>
      </c>
      <c r="D2" s="9" t="s">
        <v>164</v>
      </c>
      <c r="E2" s="13" t="s">
        <v>165</v>
      </c>
      <c r="F2" s="13" t="s">
        <v>166</v>
      </c>
      <c r="G2" t="s">
        <v>323</v>
      </c>
    </row>
    <row r="3" spans="1:25" ht="51" x14ac:dyDescent="0.2">
      <c r="A3" s="5" t="s">
        <v>13</v>
      </c>
      <c r="B3" s="5" t="s">
        <v>353</v>
      </c>
      <c r="C3" s="9" t="s">
        <v>170</v>
      </c>
      <c r="D3" s="9" t="s">
        <v>171</v>
      </c>
      <c r="E3" s="13" t="s">
        <v>172</v>
      </c>
      <c r="F3" s="13" t="s">
        <v>173</v>
      </c>
      <c r="G3" t="s">
        <v>323</v>
      </c>
      <c r="L3" s="20" t="s">
        <v>330</v>
      </c>
      <c r="M3" t="s">
        <v>333</v>
      </c>
      <c r="O3" t="s">
        <v>330</v>
      </c>
      <c r="P3" t="s">
        <v>333</v>
      </c>
      <c r="R3" t="s">
        <v>330</v>
      </c>
      <c r="S3" t="s">
        <v>333</v>
      </c>
      <c r="U3" t="s">
        <v>330</v>
      </c>
      <c r="V3" t="s">
        <v>333</v>
      </c>
      <c r="X3" t="s">
        <v>330</v>
      </c>
      <c r="Y3" t="s">
        <v>333</v>
      </c>
    </row>
    <row r="4" spans="1:25" ht="43" x14ac:dyDescent="0.2">
      <c r="A4" s="8" t="s">
        <v>16</v>
      </c>
      <c r="B4" s="5" t="s">
        <v>364</v>
      </c>
      <c r="C4" s="9" t="s">
        <v>176</v>
      </c>
      <c r="D4" s="9" t="s">
        <v>171</v>
      </c>
      <c r="E4" s="13" t="s">
        <v>177</v>
      </c>
      <c r="F4" s="13" t="s">
        <v>166</v>
      </c>
      <c r="G4" t="s">
        <v>387</v>
      </c>
      <c r="L4" s="21" t="s">
        <v>176</v>
      </c>
      <c r="M4">
        <v>20</v>
      </c>
      <c r="O4" t="s">
        <v>176</v>
      </c>
      <c r="P4">
        <v>20</v>
      </c>
      <c r="R4" t="s">
        <v>166</v>
      </c>
      <c r="S4">
        <v>23</v>
      </c>
      <c r="U4" t="s">
        <v>171</v>
      </c>
      <c r="V4">
        <v>20</v>
      </c>
      <c r="X4" t="s">
        <v>323</v>
      </c>
      <c r="Y4">
        <v>35</v>
      </c>
    </row>
    <row r="5" spans="1:25" ht="34" x14ac:dyDescent="0.2">
      <c r="A5" s="5" t="s">
        <v>20</v>
      </c>
      <c r="B5" s="5" t="s">
        <v>346</v>
      </c>
      <c r="C5" s="9" t="s">
        <v>163</v>
      </c>
      <c r="D5" s="9" t="s">
        <v>171</v>
      </c>
      <c r="E5" s="13" t="s">
        <v>181</v>
      </c>
      <c r="F5" s="13" t="s">
        <v>166</v>
      </c>
      <c r="G5" t="s">
        <v>387</v>
      </c>
      <c r="L5" s="22" t="s">
        <v>204</v>
      </c>
      <c r="M5">
        <v>2</v>
      </c>
      <c r="O5" t="s">
        <v>163</v>
      </c>
      <c r="P5">
        <v>16</v>
      </c>
      <c r="R5" t="s">
        <v>173</v>
      </c>
      <c r="S5">
        <v>18</v>
      </c>
      <c r="U5" t="s">
        <v>190</v>
      </c>
      <c r="V5">
        <v>15</v>
      </c>
      <c r="X5" t="s">
        <v>387</v>
      </c>
      <c r="Y5">
        <v>13</v>
      </c>
    </row>
    <row r="6" spans="1:25" ht="17" x14ac:dyDescent="0.2">
      <c r="A6" s="5" t="s">
        <v>24</v>
      </c>
      <c r="B6" s="5" t="s">
        <v>342</v>
      </c>
      <c r="C6" s="9" t="s">
        <v>163</v>
      </c>
      <c r="D6" s="9" t="s">
        <v>185</v>
      </c>
      <c r="E6" s="13" t="s">
        <v>165</v>
      </c>
      <c r="F6" s="13" t="s">
        <v>166</v>
      </c>
      <c r="G6" t="s">
        <v>323</v>
      </c>
      <c r="L6" s="59" t="s">
        <v>207</v>
      </c>
      <c r="M6">
        <v>1</v>
      </c>
      <c r="O6" t="s">
        <v>170</v>
      </c>
      <c r="P6">
        <v>10</v>
      </c>
      <c r="R6" t="s">
        <v>233</v>
      </c>
      <c r="S6">
        <v>4</v>
      </c>
      <c r="U6" t="s">
        <v>204</v>
      </c>
      <c r="V6">
        <v>5</v>
      </c>
      <c r="X6" t="s">
        <v>331</v>
      </c>
    </row>
    <row r="7" spans="1:25" ht="34" x14ac:dyDescent="0.2">
      <c r="A7" s="5" t="s">
        <v>27</v>
      </c>
      <c r="B7" s="5" t="s">
        <v>342</v>
      </c>
      <c r="C7" s="9" t="s">
        <v>163</v>
      </c>
      <c r="D7" s="9" t="s">
        <v>164</v>
      </c>
      <c r="E7" s="13" t="s">
        <v>165</v>
      </c>
      <c r="F7" s="13" t="s">
        <v>166</v>
      </c>
      <c r="G7" t="s">
        <v>323</v>
      </c>
      <c r="L7" s="60" t="s">
        <v>166</v>
      </c>
      <c r="M7">
        <v>1</v>
      </c>
      <c r="O7" t="s">
        <v>250</v>
      </c>
      <c r="P7">
        <v>2</v>
      </c>
      <c r="R7" t="s">
        <v>204</v>
      </c>
      <c r="S7">
        <v>3</v>
      </c>
      <c r="U7" t="s">
        <v>185</v>
      </c>
      <c r="V7">
        <v>4</v>
      </c>
      <c r="X7" t="s">
        <v>332</v>
      </c>
      <c r="Y7">
        <v>48</v>
      </c>
    </row>
    <row r="8" spans="1:25" ht="34" x14ac:dyDescent="0.2">
      <c r="A8" s="5" t="s">
        <v>30</v>
      </c>
      <c r="B8" s="5" t="s">
        <v>353</v>
      </c>
      <c r="C8" s="9" t="s">
        <v>176</v>
      </c>
      <c r="D8" s="9" t="s">
        <v>190</v>
      </c>
      <c r="E8" s="13" t="s">
        <v>191</v>
      </c>
      <c r="F8" s="13" t="s">
        <v>166</v>
      </c>
      <c r="G8" t="s">
        <v>323</v>
      </c>
      <c r="L8" s="59" t="s">
        <v>281</v>
      </c>
      <c r="M8">
        <v>1</v>
      </c>
      <c r="O8" t="s">
        <v>331</v>
      </c>
      <c r="R8" t="s">
        <v>331</v>
      </c>
      <c r="U8" t="s">
        <v>164</v>
      </c>
      <c r="V8">
        <v>4</v>
      </c>
    </row>
    <row r="9" spans="1:25" ht="34" x14ac:dyDescent="0.2">
      <c r="A9" s="5" t="s">
        <v>34</v>
      </c>
      <c r="B9" s="5" t="s">
        <v>353</v>
      </c>
      <c r="C9" s="9" t="s">
        <v>176</v>
      </c>
      <c r="D9" s="9" t="s">
        <v>171</v>
      </c>
      <c r="E9" s="13" t="s">
        <v>194</v>
      </c>
      <c r="F9" s="13" t="s">
        <v>173</v>
      </c>
      <c r="G9" t="s">
        <v>323</v>
      </c>
      <c r="L9" s="60" t="s">
        <v>173</v>
      </c>
      <c r="M9">
        <v>1</v>
      </c>
      <c r="O9" t="s">
        <v>332</v>
      </c>
      <c r="P9">
        <v>48</v>
      </c>
      <c r="R9" t="s">
        <v>332</v>
      </c>
      <c r="S9">
        <v>48</v>
      </c>
      <c r="U9" t="s">
        <v>331</v>
      </c>
    </row>
    <row r="10" spans="1:25" ht="29" x14ac:dyDescent="0.2">
      <c r="A10" s="8" t="s">
        <v>38</v>
      </c>
      <c r="B10" s="5" t="s">
        <v>364</v>
      </c>
      <c r="C10" s="9" t="s">
        <v>176</v>
      </c>
      <c r="D10" s="9" t="s">
        <v>190</v>
      </c>
      <c r="E10" s="13" t="s">
        <v>197</v>
      </c>
      <c r="F10" s="13" t="s">
        <v>166</v>
      </c>
      <c r="G10" t="s">
        <v>323</v>
      </c>
      <c r="L10" s="22" t="s">
        <v>171</v>
      </c>
      <c r="M10">
        <v>4</v>
      </c>
      <c r="U10" t="s">
        <v>332</v>
      </c>
      <c r="V10">
        <v>48</v>
      </c>
    </row>
    <row r="11" spans="1:25" ht="29" x14ac:dyDescent="0.2">
      <c r="A11" s="8" t="s">
        <v>41</v>
      </c>
      <c r="B11" s="5" t="s">
        <v>198</v>
      </c>
      <c r="C11" s="9" t="s">
        <v>163</v>
      </c>
      <c r="D11" s="9" t="s">
        <v>171</v>
      </c>
      <c r="E11" s="13" t="s">
        <v>201</v>
      </c>
      <c r="F11" s="13" t="s">
        <v>173</v>
      </c>
      <c r="G11" t="s">
        <v>387</v>
      </c>
      <c r="L11" s="59" t="s">
        <v>177</v>
      </c>
      <c r="M11">
        <v>1</v>
      </c>
    </row>
    <row r="12" spans="1:25" ht="34" x14ac:dyDescent="0.2">
      <c r="A12" s="5" t="s">
        <v>43</v>
      </c>
      <c r="B12" s="5" t="s">
        <v>346</v>
      </c>
      <c r="C12" s="9" t="s">
        <v>163</v>
      </c>
      <c r="D12" s="9" t="s">
        <v>171</v>
      </c>
      <c r="E12" s="13" t="s">
        <v>165</v>
      </c>
      <c r="F12" s="13" t="s">
        <v>166</v>
      </c>
      <c r="G12" t="s">
        <v>323</v>
      </c>
      <c r="L12" s="60" t="s">
        <v>166</v>
      </c>
      <c r="M12">
        <v>1</v>
      </c>
    </row>
    <row r="13" spans="1:25" ht="51" x14ac:dyDescent="0.2">
      <c r="A13" s="5" t="s">
        <v>46</v>
      </c>
      <c r="B13" s="5" t="s">
        <v>204</v>
      </c>
      <c r="C13" s="9" t="s">
        <v>176</v>
      </c>
      <c r="D13" s="9" t="s">
        <v>204</v>
      </c>
      <c r="E13" s="13" t="s">
        <v>207</v>
      </c>
      <c r="F13" s="13" t="s">
        <v>166</v>
      </c>
      <c r="G13" t="s">
        <v>387</v>
      </c>
      <c r="L13" s="59" t="s">
        <v>194</v>
      </c>
      <c r="M13">
        <v>1</v>
      </c>
    </row>
    <row r="14" spans="1:25" ht="51" x14ac:dyDescent="0.2">
      <c r="A14" s="5" t="s">
        <v>48</v>
      </c>
      <c r="B14" s="5" t="s">
        <v>342</v>
      </c>
      <c r="C14" s="9" t="s">
        <v>163</v>
      </c>
      <c r="D14" s="9" t="s">
        <v>204</v>
      </c>
      <c r="E14" s="13" t="s">
        <v>210</v>
      </c>
      <c r="F14" s="13" t="s">
        <v>204</v>
      </c>
      <c r="G14" t="s">
        <v>323</v>
      </c>
      <c r="L14" s="60" t="s">
        <v>173</v>
      </c>
      <c r="M14">
        <v>1</v>
      </c>
    </row>
    <row r="15" spans="1:25" ht="34" x14ac:dyDescent="0.2">
      <c r="A15" s="5" t="s">
        <v>51</v>
      </c>
      <c r="B15" s="5" t="s">
        <v>204</v>
      </c>
      <c r="C15" s="9" t="s">
        <v>170</v>
      </c>
      <c r="D15" s="9" t="s">
        <v>171</v>
      </c>
      <c r="E15" s="13" t="s">
        <v>213</v>
      </c>
      <c r="F15" s="13" t="s">
        <v>166</v>
      </c>
      <c r="G15" t="s">
        <v>387</v>
      </c>
      <c r="L15" s="59" t="s">
        <v>264</v>
      </c>
      <c r="M15">
        <v>1</v>
      </c>
    </row>
    <row r="16" spans="1:25" ht="51" x14ac:dyDescent="0.2">
      <c r="A16" s="5" t="s">
        <v>55</v>
      </c>
      <c r="B16" s="5" t="s">
        <v>342</v>
      </c>
      <c r="C16" s="9" t="s">
        <v>176</v>
      </c>
      <c r="D16" s="9" t="s">
        <v>190</v>
      </c>
      <c r="E16" s="13" t="s">
        <v>191</v>
      </c>
      <c r="F16" s="13" t="s">
        <v>204</v>
      </c>
      <c r="G16" t="s">
        <v>323</v>
      </c>
      <c r="L16" s="60" t="s">
        <v>166</v>
      </c>
      <c r="M16">
        <v>1</v>
      </c>
    </row>
    <row r="17" spans="1:13" ht="51" x14ac:dyDescent="0.2">
      <c r="A17" s="5" t="s">
        <v>58</v>
      </c>
      <c r="B17" s="5" t="s">
        <v>353</v>
      </c>
      <c r="C17" s="9" t="s">
        <v>176</v>
      </c>
      <c r="D17" s="9" t="s">
        <v>190</v>
      </c>
      <c r="E17" s="13" t="s">
        <v>207</v>
      </c>
      <c r="F17" s="13" t="s">
        <v>166</v>
      </c>
      <c r="G17" t="s">
        <v>387</v>
      </c>
      <c r="L17" s="59" t="s">
        <v>197</v>
      </c>
      <c r="M17">
        <v>1</v>
      </c>
    </row>
    <row r="18" spans="1:13" ht="51" x14ac:dyDescent="0.2">
      <c r="A18" s="5" t="s">
        <v>60</v>
      </c>
      <c r="B18" s="5" t="s">
        <v>342</v>
      </c>
      <c r="C18" s="9" t="s">
        <v>176</v>
      </c>
      <c r="D18" s="9" t="s">
        <v>185</v>
      </c>
      <c r="E18" s="13" t="s">
        <v>197</v>
      </c>
      <c r="F18" s="13" t="s">
        <v>173</v>
      </c>
      <c r="G18" t="s">
        <v>323</v>
      </c>
      <c r="L18" s="60" t="s">
        <v>173</v>
      </c>
      <c r="M18">
        <v>1</v>
      </c>
    </row>
    <row r="19" spans="1:13" ht="51" x14ac:dyDescent="0.2">
      <c r="A19" s="5" t="s">
        <v>62</v>
      </c>
      <c r="B19" s="5" t="s">
        <v>337</v>
      </c>
      <c r="C19" s="9" t="s">
        <v>176</v>
      </c>
      <c r="D19" s="9" t="s">
        <v>190</v>
      </c>
      <c r="E19" s="13" t="s">
        <v>223</v>
      </c>
      <c r="F19" s="13" t="s">
        <v>173</v>
      </c>
      <c r="G19" t="s">
        <v>387</v>
      </c>
      <c r="L19" s="22" t="s">
        <v>190</v>
      </c>
      <c r="M19">
        <v>12</v>
      </c>
    </row>
    <row r="20" spans="1:13" ht="57" x14ac:dyDescent="0.2">
      <c r="A20" s="10" t="s">
        <v>64</v>
      </c>
      <c r="B20" s="5" t="s">
        <v>346</v>
      </c>
      <c r="C20" s="9" t="s">
        <v>170</v>
      </c>
      <c r="D20" s="9" t="s">
        <v>171</v>
      </c>
      <c r="E20" s="13" t="s">
        <v>181</v>
      </c>
      <c r="F20" s="13" t="s">
        <v>166</v>
      </c>
      <c r="G20" t="s">
        <v>387</v>
      </c>
      <c r="L20" s="59" t="s">
        <v>191</v>
      </c>
      <c r="M20">
        <v>4</v>
      </c>
    </row>
    <row r="21" spans="1:13" ht="29" x14ac:dyDescent="0.2">
      <c r="A21" s="10" t="s">
        <v>67</v>
      </c>
      <c r="B21" s="5" t="s">
        <v>353</v>
      </c>
      <c r="C21" s="9" t="s">
        <v>176</v>
      </c>
      <c r="D21" s="9" t="s">
        <v>190</v>
      </c>
      <c r="E21" s="13" t="s">
        <v>191</v>
      </c>
      <c r="F21" s="13" t="s">
        <v>173</v>
      </c>
      <c r="G21" t="s">
        <v>323</v>
      </c>
      <c r="L21" s="60" t="s">
        <v>204</v>
      </c>
      <c r="M21">
        <v>1</v>
      </c>
    </row>
    <row r="22" spans="1:13" ht="29" x14ac:dyDescent="0.2">
      <c r="A22" s="10" t="s">
        <v>69</v>
      </c>
      <c r="B22" s="5" t="s">
        <v>353</v>
      </c>
      <c r="C22" s="9" t="s">
        <v>170</v>
      </c>
      <c r="D22" s="9" t="s">
        <v>190</v>
      </c>
      <c r="E22" s="13" t="s">
        <v>172</v>
      </c>
      <c r="F22" s="13" t="s">
        <v>166</v>
      </c>
      <c r="G22" t="s">
        <v>323</v>
      </c>
      <c r="L22" s="60" t="s">
        <v>173</v>
      </c>
      <c r="M22">
        <v>2</v>
      </c>
    </row>
    <row r="23" spans="1:13" ht="17" x14ac:dyDescent="0.2">
      <c r="A23" s="10" t="s">
        <v>71</v>
      </c>
      <c r="B23" s="5" t="s">
        <v>198</v>
      </c>
      <c r="C23" s="9" t="s">
        <v>163</v>
      </c>
      <c r="D23" s="9" t="s">
        <v>190</v>
      </c>
      <c r="E23" s="13" t="s">
        <v>232</v>
      </c>
      <c r="F23" s="13" t="s">
        <v>233</v>
      </c>
      <c r="G23" t="s">
        <v>387</v>
      </c>
      <c r="L23" s="60" t="s">
        <v>166</v>
      </c>
      <c r="M23">
        <v>1</v>
      </c>
    </row>
    <row r="24" spans="1:13" ht="29" x14ac:dyDescent="0.2">
      <c r="A24" s="10" t="s">
        <v>75</v>
      </c>
      <c r="B24" s="5" t="s">
        <v>198</v>
      </c>
      <c r="C24" s="9" t="s">
        <v>170</v>
      </c>
      <c r="D24" s="9" t="s">
        <v>171</v>
      </c>
      <c r="E24" s="13" t="s">
        <v>191</v>
      </c>
      <c r="F24" s="13" t="s">
        <v>173</v>
      </c>
      <c r="G24" t="s">
        <v>323</v>
      </c>
      <c r="L24" s="59" t="s">
        <v>290</v>
      </c>
      <c r="M24">
        <v>1</v>
      </c>
    </row>
    <row r="25" spans="1:13" ht="57" x14ac:dyDescent="0.2">
      <c r="A25" s="8" t="s">
        <v>77</v>
      </c>
      <c r="B25" s="5" t="s">
        <v>364</v>
      </c>
      <c r="C25" s="9" t="s">
        <v>163</v>
      </c>
      <c r="D25" s="9" t="s">
        <v>171</v>
      </c>
      <c r="E25" s="13" t="s">
        <v>238</v>
      </c>
      <c r="F25" s="13" t="s">
        <v>204</v>
      </c>
      <c r="G25" t="s">
        <v>323</v>
      </c>
      <c r="L25" s="60" t="s">
        <v>166</v>
      </c>
      <c r="M25">
        <v>1</v>
      </c>
    </row>
    <row r="26" spans="1:13" ht="43" x14ac:dyDescent="0.2">
      <c r="A26" s="8" t="s">
        <v>81</v>
      </c>
      <c r="B26" s="5" t="s">
        <v>353</v>
      </c>
      <c r="C26" s="9" t="s">
        <v>176</v>
      </c>
      <c r="D26" s="9" t="s">
        <v>185</v>
      </c>
      <c r="E26" s="13" t="s">
        <v>241</v>
      </c>
      <c r="F26" s="13" t="s">
        <v>166</v>
      </c>
      <c r="G26" t="s">
        <v>387</v>
      </c>
      <c r="L26" s="59" t="s">
        <v>207</v>
      </c>
      <c r="M26">
        <v>1</v>
      </c>
    </row>
    <row r="27" spans="1:13" ht="51" x14ac:dyDescent="0.2">
      <c r="A27" s="5" t="s">
        <v>84</v>
      </c>
      <c r="B27" s="5" t="s">
        <v>353</v>
      </c>
      <c r="C27" s="9" t="s">
        <v>176</v>
      </c>
      <c r="D27" s="9" t="s">
        <v>190</v>
      </c>
      <c r="E27" s="13" t="s">
        <v>191</v>
      </c>
      <c r="F27" s="13" t="s">
        <v>173</v>
      </c>
      <c r="G27" t="s">
        <v>323</v>
      </c>
      <c r="L27" s="60" t="s">
        <v>166</v>
      </c>
      <c r="M27">
        <v>1</v>
      </c>
    </row>
    <row r="28" spans="1:13" ht="51" x14ac:dyDescent="0.2">
      <c r="A28" s="5" t="s">
        <v>86</v>
      </c>
      <c r="B28" s="5" t="s">
        <v>346</v>
      </c>
      <c r="C28" s="9" t="s">
        <v>163</v>
      </c>
      <c r="D28" s="9" t="s">
        <v>171</v>
      </c>
      <c r="E28" s="13" t="s">
        <v>172</v>
      </c>
      <c r="F28" s="13" t="s">
        <v>173</v>
      </c>
      <c r="G28" t="s">
        <v>323</v>
      </c>
      <c r="L28" s="59" t="s">
        <v>267</v>
      </c>
      <c r="M28">
        <v>3</v>
      </c>
    </row>
    <row r="29" spans="1:13" ht="34" x14ac:dyDescent="0.2">
      <c r="A29" s="5" t="s">
        <v>90</v>
      </c>
      <c r="B29" s="5" t="s">
        <v>198</v>
      </c>
      <c r="C29" s="9" t="s">
        <v>163</v>
      </c>
      <c r="D29" s="9" t="s">
        <v>204</v>
      </c>
      <c r="E29" s="13" t="s">
        <v>172</v>
      </c>
      <c r="F29" s="13" t="s">
        <v>166</v>
      </c>
      <c r="G29" t="s">
        <v>323</v>
      </c>
      <c r="L29" s="60" t="s">
        <v>173</v>
      </c>
      <c r="M29">
        <v>3</v>
      </c>
    </row>
    <row r="30" spans="1:13" ht="34" x14ac:dyDescent="0.2">
      <c r="A30" s="5" t="s">
        <v>93</v>
      </c>
      <c r="B30" s="5" t="s">
        <v>342</v>
      </c>
      <c r="C30" s="9" t="s">
        <v>250</v>
      </c>
      <c r="D30" s="9" t="s">
        <v>185</v>
      </c>
      <c r="E30" s="13" t="s">
        <v>172</v>
      </c>
      <c r="F30" s="13" t="s">
        <v>166</v>
      </c>
      <c r="G30" t="s">
        <v>323</v>
      </c>
      <c r="L30" s="59" t="s">
        <v>223</v>
      </c>
      <c r="M30">
        <v>1</v>
      </c>
    </row>
    <row r="31" spans="1:13" ht="34" x14ac:dyDescent="0.2">
      <c r="A31" s="5" t="s">
        <v>96</v>
      </c>
      <c r="B31" s="5" t="s">
        <v>198</v>
      </c>
      <c r="C31" s="9" t="s">
        <v>163</v>
      </c>
      <c r="D31" s="9" t="s">
        <v>171</v>
      </c>
      <c r="E31" s="13" t="s">
        <v>172</v>
      </c>
      <c r="F31" s="13" t="s">
        <v>173</v>
      </c>
      <c r="G31" t="s">
        <v>323</v>
      </c>
      <c r="L31" s="60" t="s">
        <v>173</v>
      </c>
      <c r="M31">
        <v>1</v>
      </c>
    </row>
    <row r="32" spans="1:13" ht="51" x14ac:dyDescent="0.2">
      <c r="A32" s="5" t="s">
        <v>99</v>
      </c>
      <c r="B32" s="5" t="s">
        <v>198</v>
      </c>
      <c r="C32" s="9" t="s">
        <v>163</v>
      </c>
      <c r="D32" s="9" t="s">
        <v>171</v>
      </c>
      <c r="E32" s="13" t="s">
        <v>172</v>
      </c>
      <c r="F32" s="13" t="s">
        <v>166</v>
      </c>
      <c r="G32" t="s">
        <v>323</v>
      </c>
      <c r="L32" s="59" t="s">
        <v>197</v>
      </c>
      <c r="M32">
        <v>2</v>
      </c>
    </row>
    <row r="33" spans="1:13" ht="51" x14ac:dyDescent="0.2">
      <c r="A33" s="5" t="s">
        <v>103</v>
      </c>
      <c r="B33" s="5" t="s">
        <v>364</v>
      </c>
      <c r="C33" s="9" t="s">
        <v>250</v>
      </c>
      <c r="D33" s="9" t="s">
        <v>171</v>
      </c>
      <c r="E33" s="13" t="s">
        <v>172</v>
      </c>
      <c r="F33" s="13" t="s">
        <v>173</v>
      </c>
      <c r="G33" t="s">
        <v>323</v>
      </c>
      <c r="L33" s="60" t="s">
        <v>173</v>
      </c>
      <c r="M33">
        <v>1</v>
      </c>
    </row>
    <row r="34" spans="1:13" ht="68" x14ac:dyDescent="0.2">
      <c r="A34" s="5" t="s">
        <v>106</v>
      </c>
      <c r="B34" s="5" t="s">
        <v>198</v>
      </c>
      <c r="C34" s="9" t="s">
        <v>170</v>
      </c>
      <c r="D34" s="9" t="s">
        <v>171</v>
      </c>
      <c r="E34" s="13" t="s">
        <v>172</v>
      </c>
      <c r="F34" s="13" t="s">
        <v>166</v>
      </c>
      <c r="G34" t="s">
        <v>323</v>
      </c>
      <c r="L34" s="60" t="s">
        <v>166</v>
      </c>
      <c r="M34">
        <v>1</v>
      </c>
    </row>
    <row r="35" spans="1:13" ht="34" x14ac:dyDescent="0.2">
      <c r="A35" s="5" t="s">
        <v>109</v>
      </c>
      <c r="B35" s="5" t="s">
        <v>198</v>
      </c>
      <c r="C35" s="9" t="s">
        <v>163</v>
      </c>
      <c r="D35" s="9" t="s">
        <v>164</v>
      </c>
      <c r="E35" s="13" t="s">
        <v>172</v>
      </c>
      <c r="F35" s="13" t="s">
        <v>173</v>
      </c>
      <c r="G35" t="s">
        <v>323</v>
      </c>
      <c r="L35" s="22" t="s">
        <v>185</v>
      </c>
      <c r="M35">
        <v>2</v>
      </c>
    </row>
    <row r="36" spans="1:13" ht="51" x14ac:dyDescent="0.2">
      <c r="A36" s="5" t="s">
        <v>111</v>
      </c>
      <c r="B36" s="5" t="s">
        <v>364</v>
      </c>
      <c r="C36" s="9" t="s">
        <v>163</v>
      </c>
      <c r="D36" s="9" t="s">
        <v>171</v>
      </c>
      <c r="E36" s="13" t="s">
        <v>172</v>
      </c>
      <c r="F36" s="13" t="s">
        <v>166</v>
      </c>
      <c r="G36" t="s">
        <v>323</v>
      </c>
      <c r="L36" s="59" t="s">
        <v>241</v>
      </c>
      <c r="M36">
        <v>1</v>
      </c>
    </row>
    <row r="37" spans="1:13" ht="29" x14ac:dyDescent="0.2">
      <c r="A37" s="10" t="s">
        <v>114</v>
      </c>
      <c r="B37" s="5" t="s">
        <v>364</v>
      </c>
      <c r="C37" s="9" t="s">
        <v>176</v>
      </c>
      <c r="D37" s="9" t="s">
        <v>171</v>
      </c>
      <c r="E37" s="13" t="s">
        <v>264</v>
      </c>
      <c r="F37" s="13" t="s">
        <v>166</v>
      </c>
      <c r="G37" t="s">
        <v>387</v>
      </c>
      <c r="L37" s="60" t="s">
        <v>166</v>
      </c>
      <c r="M37">
        <v>1</v>
      </c>
    </row>
    <row r="38" spans="1:13" ht="43" x14ac:dyDescent="0.2">
      <c r="A38" s="10" t="s">
        <v>117</v>
      </c>
      <c r="B38" s="5" t="s">
        <v>337</v>
      </c>
      <c r="C38" s="9" t="s">
        <v>176</v>
      </c>
      <c r="D38" s="9" t="s">
        <v>190</v>
      </c>
      <c r="E38" s="13" t="s">
        <v>267</v>
      </c>
      <c r="F38" s="13" t="s">
        <v>173</v>
      </c>
      <c r="G38" t="s">
        <v>323</v>
      </c>
      <c r="L38" s="59" t="s">
        <v>197</v>
      </c>
      <c r="M38">
        <v>1</v>
      </c>
    </row>
    <row r="39" spans="1:13" ht="43" x14ac:dyDescent="0.2">
      <c r="A39" s="10" t="s">
        <v>120</v>
      </c>
      <c r="B39" s="5" t="s">
        <v>353</v>
      </c>
      <c r="C39" s="9" t="s">
        <v>163</v>
      </c>
      <c r="D39" s="9" t="s">
        <v>204</v>
      </c>
      <c r="E39" s="13" t="s">
        <v>165</v>
      </c>
      <c r="F39" s="13" t="s">
        <v>166</v>
      </c>
      <c r="G39" t="s">
        <v>323</v>
      </c>
      <c r="L39" s="60" t="s">
        <v>173</v>
      </c>
      <c r="M39">
        <v>1</v>
      </c>
    </row>
    <row r="40" spans="1:13" ht="29" x14ac:dyDescent="0.2">
      <c r="A40" s="10" t="s">
        <v>123</v>
      </c>
      <c r="B40" s="5" t="s">
        <v>346</v>
      </c>
      <c r="C40" s="9" t="s">
        <v>170</v>
      </c>
      <c r="D40" s="9" t="s">
        <v>164</v>
      </c>
      <c r="E40" s="13" t="s">
        <v>172</v>
      </c>
      <c r="F40" s="13" t="s">
        <v>166</v>
      </c>
      <c r="G40" t="s">
        <v>323</v>
      </c>
      <c r="L40" s="21" t="s">
        <v>163</v>
      </c>
      <c r="M40">
        <v>16</v>
      </c>
    </row>
    <row r="41" spans="1:13" ht="29" x14ac:dyDescent="0.2">
      <c r="A41" s="10" t="s">
        <v>127</v>
      </c>
      <c r="B41" s="5" t="s">
        <v>353</v>
      </c>
      <c r="C41" s="9" t="s">
        <v>176</v>
      </c>
      <c r="D41" s="9" t="s">
        <v>190</v>
      </c>
      <c r="E41" s="13" t="s">
        <v>197</v>
      </c>
      <c r="F41" s="13" t="s">
        <v>173</v>
      </c>
      <c r="G41" t="s">
        <v>323</v>
      </c>
      <c r="L41" s="22" t="s">
        <v>204</v>
      </c>
      <c r="M41">
        <v>3</v>
      </c>
    </row>
    <row r="42" spans="1:13" ht="17" x14ac:dyDescent="0.2">
      <c r="A42" s="10" t="s">
        <v>129</v>
      </c>
      <c r="B42" s="5" t="s">
        <v>337</v>
      </c>
      <c r="C42" s="9" t="s">
        <v>176</v>
      </c>
      <c r="D42" s="9" t="s">
        <v>190</v>
      </c>
      <c r="E42" s="13" t="s">
        <v>267</v>
      </c>
      <c r="F42" s="13" t="s">
        <v>173</v>
      </c>
      <c r="G42" t="s">
        <v>323</v>
      </c>
      <c r="L42" s="59" t="s">
        <v>165</v>
      </c>
      <c r="M42">
        <v>1</v>
      </c>
    </row>
    <row r="43" spans="1:13" ht="43" x14ac:dyDescent="0.2">
      <c r="A43" s="10" t="s">
        <v>131</v>
      </c>
      <c r="B43" s="5" t="s">
        <v>353</v>
      </c>
      <c r="C43" s="9" t="s">
        <v>176</v>
      </c>
      <c r="D43" s="9" t="s">
        <v>171</v>
      </c>
      <c r="E43" s="13" t="s">
        <v>197</v>
      </c>
      <c r="F43" s="13" t="s">
        <v>173</v>
      </c>
      <c r="G43" t="s">
        <v>323</v>
      </c>
      <c r="L43" s="60" t="s">
        <v>166</v>
      </c>
      <c r="M43">
        <v>1</v>
      </c>
    </row>
    <row r="44" spans="1:13" ht="57" x14ac:dyDescent="0.2">
      <c r="A44" s="10" t="s">
        <v>134</v>
      </c>
      <c r="B44" s="5" t="s">
        <v>337</v>
      </c>
      <c r="C44" s="9" t="s">
        <v>176</v>
      </c>
      <c r="D44" s="9" t="s">
        <v>190</v>
      </c>
      <c r="E44" s="13" t="s">
        <v>267</v>
      </c>
      <c r="F44" s="13" t="s">
        <v>173</v>
      </c>
      <c r="G44" t="s">
        <v>323</v>
      </c>
      <c r="L44" s="59" t="s">
        <v>210</v>
      </c>
      <c r="M44">
        <v>1</v>
      </c>
    </row>
    <row r="45" spans="1:13" ht="29" x14ac:dyDescent="0.2">
      <c r="A45" s="10" t="s">
        <v>137</v>
      </c>
      <c r="B45" s="5" t="s">
        <v>353</v>
      </c>
      <c r="C45" s="9" t="s">
        <v>176</v>
      </c>
      <c r="D45" s="9" t="s">
        <v>204</v>
      </c>
      <c r="E45" s="13" t="s">
        <v>281</v>
      </c>
      <c r="F45" s="13" t="s">
        <v>173</v>
      </c>
      <c r="G45" t="s">
        <v>387</v>
      </c>
      <c r="L45" s="60" t="s">
        <v>204</v>
      </c>
      <c r="M45">
        <v>1</v>
      </c>
    </row>
    <row r="46" spans="1:13" ht="17" x14ac:dyDescent="0.2">
      <c r="A46" s="10" t="s">
        <v>140</v>
      </c>
      <c r="B46" s="5" t="s">
        <v>346</v>
      </c>
      <c r="C46" s="9" t="s">
        <v>170</v>
      </c>
      <c r="D46" s="9" t="s">
        <v>190</v>
      </c>
      <c r="E46" s="13" t="s">
        <v>165</v>
      </c>
      <c r="F46" s="13" t="s">
        <v>233</v>
      </c>
      <c r="G46" t="s">
        <v>323</v>
      </c>
      <c r="L46" s="59" t="s">
        <v>172</v>
      </c>
      <c r="M46">
        <v>1</v>
      </c>
    </row>
    <row r="47" spans="1:13" ht="29" x14ac:dyDescent="0.2">
      <c r="A47" s="10" t="s">
        <v>143</v>
      </c>
      <c r="B47" s="5" t="s">
        <v>198</v>
      </c>
      <c r="C47" s="9" t="s">
        <v>170</v>
      </c>
      <c r="D47" s="9" t="s">
        <v>171</v>
      </c>
      <c r="E47" s="13" t="s">
        <v>165</v>
      </c>
      <c r="F47" s="13" t="s">
        <v>233</v>
      </c>
      <c r="G47" t="s">
        <v>323</v>
      </c>
      <c r="L47" s="60" t="s">
        <v>166</v>
      </c>
      <c r="M47">
        <v>1</v>
      </c>
    </row>
    <row r="48" spans="1:13" ht="29" x14ac:dyDescent="0.2">
      <c r="A48" s="10" t="s">
        <v>147</v>
      </c>
      <c r="B48" s="5" t="s">
        <v>204</v>
      </c>
      <c r="C48" s="9" t="s">
        <v>170</v>
      </c>
      <c r="D48" s="9" t="s">
        <v>171</v>
      </c>
      <c r="E48" s="13" t="s">
        <v>165</v>
      </c>
      <c r="F48" s="13" t="s">
        <v>233</v>
      </c>
      <c r="G48" t="s">
        <v>323</v>
      </c>
      <c r="L48" s="22" t="s">
        <v>171</v>
      </c>
      <c r="M48">
        <v>8</v>
      </c>
    </row>
    <row r="49" spans="1:13" ht="29" x14ac:dyDescent="0.2">
      <c r="A49" s="10" t="s">
        <v>151</v>
      </c>
      <c r="B49" s="5" t="s">
        <v>337</v>
      </c>
      <c r="C49" s="9" t="s">
        <v>176</v>
      </c>
      <c r="D49" s="9" t="s">
        <v>190</v>
      </c>
      <c r="E49" s="13" t="s">
        <v>290</v>
      </c>
      <c r="F49" s="13" t="s">
        <v>166</v>
      </c>
      <c r="G49" t="s">
        <v>387</v>
      </c>
      <c r="L49" s="59" t="s">
        <v>181</v>
      </c>
      <c r="M49">
        <v>1</v>
      </c>
    </row>
    <row r="50" spans="1:13" x14ac:dyDescent="0.2">
      <c r="E50"/>
      <c r="F50"/>
      <c r="L50" s="60" t="s">
        <v>166</v>
      </c>
      <c r="M50">
        <v>1</v>
      </c>
    </row>
    <row r="51" spans="1:13" x14ac:dyDescent="0.2">
      <c r="E51"/>
      <c r="F51"/>
      <c r="L51" s="59" t="s">
        <v>201</v>
      </c>
      <c r="M51">
        <v>1</v>
      </c>
    </row>
    <row r="52" spans="1:13" x14ac:dyDescent="0.2">
      <c r="E52"/>
      <c r="F52"/>
      <c r="L52" s="60" t="s">
        <v>173</v>
      </c>
      <c r="M52">
        <v>1</v>
      </c>
    </row>
    <row r="53" spans="1:13" x14ac:dyDescent="0.2">
      <c r="E53"/>
      <c r="F53"/>
      <c r="L53" s="59" t="s">
        <v>165</v>
      </c>
      <c r="M53">
        <v>1</v>
      </c>
    </row>
    <row r="54" spans="1:13" x14ac:dyDescent="0.2">
      <c r="E54"/>
      <c r="F54"/>
      <c r="L54" s="60" t="s">
        <v>166</v>
      </c>
      <c r="M54">
        <v>1</v>
      </c>
    </row>
    <row r="55" spans="1:13" x14ac:dyDescent="0.2">
      <c r="E55"/>
      <c r="F55"/>
      <c r="L55" s="59" t="s">
        <v>172</v>
      </c>
      <c r="M55">
        <v>4</v>
      </c>
    </row>
    <row r="56" spans="1:13" x14ac:dyDescent="0.2">
      <c r="E56"/>
      <c r="F56"/>
      <c r="L56" s="60" t="s">
        <v>173</v>
      </c>
      <c r="M56">
        <v>2</v>
      </c>
    </row>
    <row r="57" spans="1:13" x14ac:dyDescent="0.2">
      <c r="E57"/>
      <c r="F57"/>
      <c r="L57" s="60" t="s">
        <v>166</v>
      </c>
      <c r="M57">
        <v>2</v>
      </c>
    </row>
    <row r="58" spans="1:13" x14ac:dyDescent="0.2">
      <c r="E58"/>
      <c r="F58"/>
      <c r="L58" s="59" t="s">
        <v>238</v>
      </c>
      <c r="M58">
        <v>1</v>
      </c>
    </row>
    <row r="59" spans="1:13" x14ac:dyDescent="0.2">
      <c r="E59"/>
      <c r="F59"/>
      <c r="L59" s="60" t="s">
        <v>204</v>
      </c>
      <c r="M59">
        <v>1</v>
      </c>
    </row>
    <row r="60" spans="1:13" x14ac:dyDescent="0.2">
      <c r="E60"/>
      <c r="F60"/>
      <c r="L60" s="22" t="s">
        <v>164</v>
      </c>
      <c r="M60">
        <v>3</v>
      </c>
    </row>
    <row r="61" spans="1:13" x14ac:dyDescent="0.2">
      <c r="E61"/>
      <c r="F61"/>
      <c r="L61" s="59" t="s">
        <v>165</v>
      </c>
      <c r="M61">
        <v>2</v>
      </c>
    </row>
    <row r="62" spans="1:13" x14ac:dyDescent="0.2">
      <c r="L62" s="60" t="s">
        <v>166</v>
      </c>
      <c r="M62">
        <v>2</v>
      </c>
    </row>
    <row r="63" spans="1:13" x14ac:dyDescent="0.2">
      <c r="L63" s="59" t="s">
        <v>172</v>
      </c>
      <c r="M63">
        <v>1</v>
      </c>
    </row>
    <row r="64" spans="1:13" x14ac:dyDescent="0.2">
      <c r="L64" s="60" t="s">
        <v>173</v>
      </c>
      <c r="M64">
        <v>1</v>
      </c>
    </row>
    <row r="65" spans="12:13" x14ac:dyDescent="0.2">
      <c r="L65" s="22" t="s">
        <v>190</v>
      </c>
      <c r="M65">
        <v>1</v>
      </c>
    </row>
    <row r="66" spans="12:13" x14ac:dyDescent="0.2">
      <c r="L66" s="59" t="s">
        <v>232</v>
      </c>
      <c r="M66">
        <v>1</v>
      </c>
    </row>
    <row r="67" spans="12:13" x14ac:dyDescent="0.2">
      <c r="L67" s="60" t="s">
        <v>233</v>
      </c>
      <c r="M67">
        <v>1</v>
      </c>
    </row>
    <row r="68" spans="12:13" x14ac:dyDescent="0.2">
      <c r="L68" s="22" t="s">
        <v>185</v>
      </c>
      <c r="M68">
        <v>1</v>
      </c>
    </row>
    <row r="69" spans="12:13" x14ac:dyDescent="0.2">
      <c r="L69" s="59" t="s">
        <v>165</v>
      </c>
      <c r="M69">
        <v>1</v>
      </c>
    </row>
    <row r="70" spans="12:13" x14ac:dyDescent="0.2">
      <c r="L70" s="60" t="s">
        <v>166</v>
      </c>
      <c r="M70">
        <v>1</v>
      </c>
    </row>
    <row r="71" spans="12:13" x14ac:dyDescent="0.2">
      <c r="L71" s="21" t="s">
        <v>170</v>
      </c>
      <c r="M71">
        <v>10</v>
      </c>
    </row>
    <row r="72" spans="12:13" x14ac:dyDescent="0.2">
      <c r="L72" s="22" t="s">
        <v>171</v>
      </c>
      <c r="M72">
        <v>7</v>
      </c>
    </row>
    <row r="73" spans="12:13" x14ac:dyDescent="0.2">
      <c r="L73" s="59" t="s">
        <v>191</v>
      </c>
      <c r="M73">
        <v>1</v>
      </c>
    </row>
    <row r="74" spans="12:13" x14ac:dyDescent="0.2">
      <c r="L74" s="60" t="s">
        <v>173</v>
      </c>
      <c r="M74">
        <v>1</v>
      </c>
    </row>
    <row r="75" spans="12:13" x14ac:dyDescent="0.2">
      <c r="L75" s="59" t="s">
        <v>181</v>
      </c>
      <c r="M75">
        <v>1</v>
      </c>
    </row>
    <row r="76" spans="12:13" x14ac:dyDescent="0.2">
      <c r="L76" s="60" t="s">
        <v>166</v>
      </c>
      <c r="M76">
        <v>1</v>
      </c>
    </row>
    <row r="77" spans="12:13" x14ac:dyDescent="0.2">
      <c r="L77" s="59" t="s">
        <v>165</v>
      </c>
      <c r="M77">
        <v>2</v>
      </c>
    </row>
    <row r="78" spans="12:13" x14ac:dyDescent="0.2">
      <c r="L78" s="60" t="s">
        <v>233</v>
      </c>
      <c r="M78">
        <v>2</v>
      </c>
    </row>
    <row r="79" spans="12:13" x14ac:dyDescent="0.2">
      <c r="L79" s="59" t="s">
        <v>213</v>
      </c>
      <c r="M79">
        <v>1</v>
      </c>
    </row>
    <row r="80" spans="12:13" x14ac:dyDescent="0.2">
      <c r="L80" s="60" t="s">
        <v>166</v>
      </c>
      <c r="M80">
        <v>1</v>
      </c>
    </row>
    <row r="81" spans="12:13" x14ac:dyDescent="0.2">
      <c r="L81" s="59" t="s">
        <v>172</v>
      </c>
      <c r="M81">
        <v>2</v>
      </c>
    </row>
    <row r="82" spans="12:13" x14ac:dyDescent="0.2">
      <c r="L82" s="60" t="s">
        <v>173</v>
      </c>
      <c r="M82">
        <v>1</v>
      </c>
    </row>
    <row r="83" spans="12:13" x14ac:dyDescent="0.2">
      <c r="L83" s="60" t="s">
        <v>166</v>
      </c>
      <c r="M83">
        <v>1</v>
      </c>
    </row>
    <row r="84" spans="12:13" x14ac:dyDescent="0.2">
      <c r="L84" s="22" t="s">
        <v>164</v>
      </c>
      <c r="M84">
        <v>1</v>
      </c>
    </row>
    <row r="85" spans="12:13" x14ac:dyDescent="0.2">
      <c r="L85" s="59" t="s">
        <v>172</v>
      </c>
      <c r="M85">
        <v>1</v>
      </c>
    </row>
    <row r="86" spans="12:13" x14ac:dyDescent="0.2">
      <c r="L86" s="60" t="s">
        <v>166</v>
      </c>
      <c r="M86">
        <v>1</v>
      </c>
    </row>
    <row r="87" spans="12:13" x14ac:dyDescent="0.2">
      <c r="L87" s="22" t="s">
        <v>190</v>
      </c>
      <c r="M87">
        <v>2</v>
      </c>
    </row>
    <row r="88" spans="12:13" x14ac:dyDescent="0.2">
      <c r="L88" s="59" t="s">
        <v>165</v>
      </c>
      <c r="M88">
        <v>1</v>
      </c>
    </row>
    <row r="89" spans="12:13" x14ac:dyDescent="0.2">
      <c r="L89" s="60" t="s">
        <v>233</v>
      </c>
      <c r="M89">
        <v>1</v>
      </c>
    </row>
    <row r="90" spans="12:13" x14ac:dyDescent="0.2">
      <c r="L90" s="59" t="s">
        <v>172</v>
      </c>
      <c r="M90">
        <v>1</v>
      </c>
    </row>
    <row r="91" spans="12:13" x14ac:dyDescent="0.2">
      <c r="L91" s="60" t="s">
        <v>166</v>
      </c>
      <c r="M91">
        <v>1</v>
      </c>
    </row>
    <row r="92" spans="12:13" x14ac:dyDescent="0.2">
      <c r="L92" s="21" t="s">
        <v>250</v>
      </c>
      <c r="M92">
        <v>2</v>
      </c>
    </row>
    <row r="93" spans="12:13" x14ac:dyDescent="0.2">
      <c r="L93" s="22" t="s">
        <v>171</v>
      </c>
      <c r="M93">
        <v>1</v>
      </c>
    </row>
    <row r="94" spans="12:13" x14ac:dyDescent="0.2">
      <c r="L94" s="59" t="s">
        <v>172</v>
      </c>
      <c r="M94">
        <v>1</v>
      </c>
    </row>
    <row r="95" spans="12:13" x14ac:dyDescent="0.2">
      <c r="L95" s="60" t="s">
        <v>173</v>
      </c>
      <c r="M95">
        <v>1</v>
      </c>
    </row>
    <row r="96" spans="12:13" x14ac:dyDescent="0.2">
      <c r="L96" s="22" t="s">
        <v>185</v>
      </c>
      <c r="M96">
        <v>1</v>
      </c>
    </row>
    <row r="97" spans="12:13" x14ac:dyDescent="0.2">
      <c r="L97" s="59" t="s">
        <v>172</v>
      </c>
      <c r="M97">
        <v>1</v>
      </c>
    </row>
    <row r="98" spans="12:13" x14ac:dyDescent="0.2">
      <c r="L98" s="60" t="s">
        <v>166</v>
      </c>
      <c r="M98">
        <v>1</v>
      </c>
    </row>
    <row r="99" spans="12:13" x14ac:dyDescent="0.2">
      <c r="L99" s="21" t="s">
        <v>331</v>
      </c>
    </row>
    <row r="100" spans="12:13" x14ac:dyDescent="0.2">
      <c r="L100" s="22" t="s">
        <v>331</v>
      </c>
    </row>
    <row r="101" spans="12:13" x14ac:dyDescent="0.2">
      <c r="L101" s="59" t="s">
        <v>331</v>
      </c>
    </row>
    <row r="102" spans="12:13" x14ac:dyDescent="0.2">
      <c r="L102" s="60" t="s">
        <v>331</v>
      </c>
    </row>
    <row r="103" spans="12:13" x14ac:dyDescent="0.2">
      <c r="L103" s="21" t="s">
        <v>332</v>
      </c>
      <c r="M103">
        <v>48</v>
      </c>
    </row>
  </sheetData>
  <autoFilter ref="A1:G61" xr:uid="{240FFE91-2C3C-0749-83F6-84C299921337}"/>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TAB FULL</vt:lpstr>
      <vt:lpstr>DESCRIB TAB BRUT</vt:lpstr>
      <vt:lpstr>Describ 2</vt:lpstr>
      <vt:lpstr>Describ 3</vt:lpstr>
      <vt:lpstr>GRAPH D1</vt:lpstr>
      <vt:lpstr>GRAPH D3</vt:lpstr>
      <vt:lpstr>PIVOT TABLE FULL</vt:lpstr>
      <vt:lpstr>CONTENT TAB BRUT</vt:lpstr>
      <vt:lpstr>CONTENT 1</vt:lpstr>
      <vt:lpstr>CONTENT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Guilhem CAUBLOT</dc:creator>
  <cp:lastModifiedBy>Guilhem CAUBLOT</cp:lastModifiedBy>
  <dcterms:created xsi:type="dcterms:W3CDTF">2024-06-12T15:48:49Z</dcterms:created>
  <dcterms:modified xsi:type="dcterms:W3CDTF">2024-08-16T21:41:20Z</dcterms:modified>
</cp:coreProperties>
</file>