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seduculiegebe-my.sharepoint.com/personal/joachim_wauters_student_uliege_be/Documents/Bureau/Wauters Joachim mémoire/Note de calculs/"/>
    </mc:Choice>
  </mc:AlternateContent>
  <xr:revisionPtr revIDLastSave="21" documentId="8_{82D5CF30-9AF4-4AFE-887C-FC57752D8D02}" xr6:coauthVersionLast="47" xr6:coauthVersionMax="47" xr10:uidLastSave="{057D8F2C-518F-4DB3-BB93-C9F267B174A1}"/>
  <bookViews>
    <workbookView xWindow="-108" yWindow="-108" windowWidth="23256" windowHeight="12456" xr2:uid="{6E0C4A26-6390-4E18-A2A5-514881B4E80A}"/>
  </bookViews>
  <sheets>
    <sheet name="Comparaison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8" i="1" l="1"/>
  <c r="N18" i="1"/>
  <c r="M18" i="1"/>
  <c r="N16" i="1"/>
  <c r="M16" i="1"/>
  <c r="J15" i="1"/>
  <c r="O14" i="1"/>
  <c r="N14" i="1"/>
  <c r="M14" i="1"/>
  <c r="J14" i="1"/>
  <c r="J13" i="1"/>
  <c r="O16" i="1" s="1"/>
  <c r="W12" i="1"/>
  <c r="V12" i="1"/>
  <c r="U12" i="1"/>
  <c r="T12" i="1"/>
  <c r="O12" i="1"/>
  <c r="N12" i="1"/>
  <c r="M12" i="1"/>
  <c r="J12" i="1"/>
  <c r="J11" i="1"/>
</calcChain>
</file>

<file path=xl/sharedStrings.xml><?xml version="1.0" encoding="utf-8"?>
<sst xmlns="http://schemas.openxmlformats.org/spreadsheetml/2006/main" count="31" uniqueCount="28">
  <si>
    <t>Comparaison des scénarios</t>
  </si>
  <si>
    <t>Puissance Froid (KW)</t>
  </si>
  <si>
    <t>Puissance Chaud (KW)</t>
  </si>
  <si>
    <t>Besoin Froid (KWh)</t>
  </si>
  <si>
    <t>Besoin Chaud (KWh)</t>
  </si>
  <si>
    <t>Froid</t>
  </si>
  <si>
    <t>Chaud</t>
  </si>
  <si>
    <t>Total</t>
  </si>
  <si>
    <t xml:space="preserve">Scénario 1 </t>
  </si>
  <si>
    <t>Scénario 1</t>
  </si>
  <si>
    <t>Scénario1</t>
  </si>
  <si>
    <t>Scénario 1 bis</t>
  </si>
  <si>
    <t>Scénario 2</t>
  </si>
  <si>
    <t>G</t>
  </si>
  <si>
    <t>Réduction</t>
  </si>
  <si>
    <t>Scénario 2'</t>
  </si>
  <si>
    <t>Scénario 3</t>
  </si>
  <si>
    <t>Scénaro 3</t>
  </si>
  <si>
    <t>U</t>
  </si>
  <si>
    <t>Scénario 4</t>
  </si>
  <si>
    <t>Store</t>
  </si>
  <si>
    <t xml:space="preserve">Tres bon g </t>
  </si>
  <si>
    <t>Besoin Froid (kWh)</t>
  </si>
  <si>
    <t>Besoin Chaud (kWh)</t>
  </si>
  <si>
    <t>Puissance Chaud (kW)</t>
  </si>
  <si>
    <t>Puissance Froid (kW)</t>
  </si>
  <si>
    <t>Total (kwh)</t>
  </si>
  <si>
    <t xml:space="preserve">Mise à jour consigne de température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</si>
</sst>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3" borderId="0" xfId="0" applyFill="1"/>
    <xf numFmtId="0" fontId="0" fillId="2" borderId="4" xfId="0" applyFill="1" applyBorder="1"/>
    <xf numFmtId="0" fontId="0" fillId="2" borderId="0" xfId="0" applyFill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4" borderId="9" xfId="0" applyFill="1" applyBorder="1"/>
    <xf numFmtId="0" fontId="0" fillId="4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12" xfId="0" applyFill="1" applyBorder="1"/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4" borderId="14" xfId="0" applyFill="1" applyBorder="1"/>
    <xf numFmtId="0" fontId="0" fillId="0" borderId="14" xfId="0" applyBorder="1" applyAlignment="1">
      <alignment horizontal="center"/>
    </xf>
    <xf numFmtId="0" fontId="0" fillId="4" borderId="6" xfId="0" applyFill="1" applyBorder="1" applyAlignment="1">
      <alignment horizontal="center"/>
    </xf>
    <xf numFmtId="9" fontId="0" fillId="0" borderId="15" xfId="1" applyFont="1" applyBorder="1" applyAlignment="1">
      <alignment horizontal="center"/>
    </xf>
    <xf numFmtId="9" fontId="0" fillId="0" borderId="7" xfId="1" applyFont="1" applyBorder="1" applyAlignment="1">
      <alignment horizontal="center"/>
    </xf>
    <xf numFmtId="0" fontId="0" fillId="4" borderId="13" xfId="0" applyFill="1" applyBorder="1"/>
    <xf numFmtId="9" fontId="0" fillId="0" borderId="13" xfId="1" applyFont="1" applyBorder="1" applyAlignment="1">
      <alignment horizontal="center"/>
    </xf>
    <xf numFmtId="9" fontId="0" fillId="0" borderId="11" xfId="1" applyFont="1" applyBorder="1" applyAlignment="1">
      <alignment horizontal="center"/>
    </xf>
    <xf numFmtId="9" fontId="0" fillId="0" borderId="10" xfId="1" applyFont="1" applyBorder="1" applyAlignment="1">
      <alignment horizontal="center"/>
    </xf>
    <xf numFmtId="9" fontId="0" fillId="0" borderId="12" xfId="1" applyFont="1" applyBorder="1" applyAlignment="1">
      <alignment horizontal="center"/>
    </xf>
    <xf numFmtId="0" fontId="0" fillId="4" borderId="15" xfId="0" applyFill="1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4" borderId="4" xfId="0" applyFill="1" applyBorder="1" applyAlignment="1">
      <alignment horizontal="center"/>
    </xf>
    <xf numFmtId="9" fontId="0" fillId="0" borderId="14" xfId="1" applyFont="1" applyBorder="1" applyAlignment="1">
      <alignment horizont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BE"/>
              <a:t>Comparaision</a:t>
            </a:r>
            <a:r>
              <a:rPr lang="fr-BE" baseline="0"/>
              <a:t> des puissances installées</a:t>
            </a:r>
            <a:endParaRPr lang="fr-B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'[1]comparaison scénario'!$T$9</c:f>
              <c:strCache>
                <c:ptCount val="1"/>
                <c:pt idx="0">
                  <c:v>Puissance Froid (KW)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'[1]comparaison scénario'!$S$10:$S$11</c:f>
              <c:strCache>
                <c:ptCount val="2"/>
                <c:pt idx="0">
                  <c:v>Scénario 1 </c:v>
                </c:pt>
                <c:pt idx="1">
                  <c:v>Scénario 1 bis</c:v>
                </c:pt>
              </c:strCache>
            </c:strRef>
          </c:cat>
          <c:val>
            <c:numRef>
              <c:f>'[1]comparaison scénario'!$T$10:$T$11</c:f>
              <c:numCache>
                <c:formatCode>General</c:formatCode>
                <c:ptCount val="2"/>
                <c:pt idx="0">
                  <c:v>114</c:v>
                </c:pt>
                <c:pt idx="1">
                  <c:v>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CB-4BEC-B229-07ECA90DA969}"/>
            </c:ext>
          </c:extLst>
        </c:ser>
        <c:ser>
          <c:idx val="1"/>
          <c:order val="1"/>
          <c:tx>
            <c:strRef>
              <c:f>'[1]comparaison scénario'!$U$9</c:f>
              <c:strCache>
                <c:ptCount val="1"/>
                <c:pt idx="0">
                  <c:v>Puissance Chaud (KW)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'[1]comparaison scénario'!$S$10:$S$11</c:f>
              <c:strCache>
                <c:ptCount val="2"/>
                <c:pt idx="0">
                  <c:v>Scénario 1 </c:v>
                </c:pt>
                <c:pt idx="1">
                  <c:v>Scénario 1 bis</c:v>
                </c:pt>
              </c:strCache>
            </c:strRef>
          </c:cat>
          <c:val>
            <c:numRef>
              <c:f>'[1]comparaison scénario'!$U$10:$U$11</c:f>
              <c:numCache>
                <c:formatCode>General</c:formatCode>
                <c:ptCount val="2"/>
                <c:pt idx="0">
                  <c:v>104</c:v>
                </c:pt>
                <c:pt idx="1">
                  <c:v>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CB-4BEC-B229-07ECA90DA9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91882335"/>
        <c:axId val="488998111"/>
      </c:barChart>
      <c:catAx>
        <c:axId val="918823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88998111"/>
        <c:crosses val="autoZero"/>
        <c:auto val="1"/>
        <c:lblAlgn val="ctr"/>
        <c:lblOffset val="100"/>
        <c:noMultiLvlLbl val="0"/>
      </c:catAx>
      <c:valAx>
        <c:axId val="4889981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BE"/>
                  <a:t>Puissance instentannée maximale (KW)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91882335"/>
        <c:crosses val="autoZero"/>
        <c:crossBetween val="between"/>
      </c:valAx>
      <c:spPr>
        <a:noFill/>
        <a:ln w="1905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BE"/>
              <a:t>Comparaison</a:t>
            </a:r>
            <a:r>
              <a:rPr lang="fr-BE" baseline="0"/>
              <a:t> des consomations annuelles</a:t>
            </a:r>
            <a:endParaRPr lang="fr-B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'[1]comparaison scénario'!$V$9</c:f>
              <c:strCache>
                <c:ptCount val="1"/>
                <c:pt idx="0">
                  <c:v>Besoin Froid (KWh)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'[1]comparaison scénario'!$S$10:$S$11</c:f>
              <c:strCache>
                <c:ptCount val="2"/>
                <c:pt idx="0">
                  <c:v>Scénario 1 </c:v>
                </c:pt>
                <c:pt idx="1">
                  <c:v>Scénario 1 bis</c:v>
                </c:pt>
              </c:strCache>
            </c:strRef>
          </c:cat>
          <c:val>
            <c:numRef>
              <c:f>'[1]comparaison scénario'!$V$10:$V$11</c:f>
              <c:numCache>
                <c:formatCode>General</c:formatCode>
                <c:ptCount val="2"/>
                <c:pt idx="0">
                  <c:v>180640</c:v>
                </c:pt>
                <c:pt idx="1">
                  <c:v>80834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83-43B0-87FE-CEDAE80398AE}"/>
            </c:ext>
          </c:extLst>
        </c:ser>
        <c:ser>
          <c:idx val="1"/>
          <c:order val="1"/>
          <c:tx>
            <c:strRef>
              <c:f>'[1]comparaison scénario'!$W$9</c:f>
              <c:strCache>
                <c:ptCount val="1"/>
                <c:pt idx="0">
                  <c:v>Besoin Chaud (KWh)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'[1]comparaison scénario'!$S$10:$S$11</c:f>
              <c:strCache>
                <c:ptCount val="2"/>
                <c:pt idx="0">
                  <c:v>Scénario 1 </c:v>
                </c:pt>
                <c:pt idx="1">
                  <c:v>Scénario 1 bis</c:v>
                </c:pt>
              </c:strCache>
            </c:strRef>
          </c:cat>
          <c:val>
            <c:numRef>
              <c:f>'[1]comparaison scénario'!$W$10:$W$11</c:f>
              <c:numCache>
                <c:formatCode>General</c:formatCode>
                <c:ptCount val="2"/>
                <c:pt idx="0">
                  <c:v>66385</c:v>
                </c:pt>
                <c:pt idx="1">
                  <c:v>66385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83-43B0-87FE-CEDAE80398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345831023"/>
        <c:axId val="1767695487"/>
      </c:barChart>
      <c:catAx>
        <c:axId val="3458310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767695487"/>
        <c:crosses val="autoZero"/>
        <c:auto val="1"/>
        <c:lblAlgn val="ctr"/>
        <c:lblOffset val="100"/>
        <c:noMultiLvlLbl val="0"/>
      </c:catAx>
      <c:valAx>
        <c:axId val="17676954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BE"/>
                  <a:t>Consommaion annuelle (Kh/an)</a:t>
                </a:r>
              </a:p>
            </c:rich>
          </c:tx>
          <c:layout>
            <c:manualLayout>
              <c:xMode val="edge"/>
              <c:yMode val="edge"/>
              <c:x val="1.0108304398454122E-2"/>
              <c:y val="0.189116830297003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458310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BE"/>
              <a:t>Comparaison des besoins nominaux selon les differents scénarios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'[1]comparaison scénario'!$D$10</c:f>
              <c:strCache>
                <c:ptCount val="1"/>
                <c:pt idx="0">
                  <c:v>Puissance Froid (KW)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'[1]comparaison scénario'!$C$11:$C$15</c:f>
              <c:strCache>
                <c:ptCount val="5"/>
                <c:pt idx="0">
                  <c:v>Scénario 1</c:v>
                </c:pt>
                <c:pt idx="1">
                  <c:v>Scénario 2</c:v>
                </c:pt>
                <c:pt idx="2">
                  <c:v>Scénario 2'</c:v>
                </c:pt>
                <c:pt idx="3">
                  <c:v>Scénario 3</c:v>
                </c:pt>
                <c:pt idx="4">
                  <c:v>Scénario 4</c:v>
                </c:pt>
              </c:strCache>
            </c:strRef>
          </c:cat>
          <c:val>
            <c:numRef>
              <c:f>'[1]comparaison scénario'!$D$11:$D$15</c:f>
              <c:numCache>
                <c:formatCode>General</c:formatCode>
                <c:ptCount val="5"/>
                <c:pt idx="0">
                  <c:v>114</c:v>
                </c:pt>
                <c:pt idx="1">
                  <c:v>121</c:v>
                </c:pt>
                <c:pt idx="2">
                  <c:v>93</c:v>
                </c:pt>
                <c:pt idx="3">
                  <c:v>110</c:v>
                </c:pt>
                <c:pt idx="4">
                  <c:v>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C3-43FD-A84D-A0DA1A1C2000}"/>
            </c:ext>
          </c:extLst>
        </c:ser>
        <c:ser>
          <c:idx val="1"/>
          <c:order val="1"/>
          <c:tx>
            <c:strRef>
              <c:f>'[1]comparaison scénario'!$E$10</c:f>
              <c:strCache>
                <c:ptCount val="1"/>
                <c:pt idx="0">
                  <c:v>Puissance Chaud (KW)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'[1]comparaison scénario'!$C$11:$C$15</c:f>
              <c:strCache>
                <c:ptCount val="5"/>
                <c:pt idx="0">
                  <c:v>Scénario 1</c:v>
                </c:pt>
                <c:pt idx="1">
                  <c:v>Scénario 2</c:v>
                </c:pt>
                <c:pt idx="2">
                  <c:v>Scénario 2'</c:v>
                </c:pt>
                <c:pt idx="3">
                  <c:v>Scénario 3</c:v>
                </c:pt>
                <c:pt idx="4">
                  <c:v>Scénario 4</c:v>
                </c:pt>
              </c:strCache>
            </c:strRef>
          </c:cat>
          <c:val>
            <c:numRef>
              <c:f>'[1]comparaison scénario'!$E$11:$E$15</c:f>
              <c:numCache>
                <c:formatCode>General</c:formatCode>
                <c:ptCount val="5"/>
                <c:pt idx="0">
                  <c:v>104</c:v>
                </c:pt>
                <c:pt idx="1">
                  <c:v>101</c:v>
                </c:pt>
                <c:pt idx="2">
                  <c:v>101</c:v>
                </c:pt>
                <c:pt idx="3">
                  <c:v>144</c:v>
                </c:pt>
                <c:pt idx="4">
                  <c:v>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C3-43FD-A84D-A0DA1A1C20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96800479"/>
        <c:axId val="2040181407"/>
      </c:barChart>
      <c:catAx>
        <c:axId val="4968004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0181407"/>
        <c:crosses val="autoZero"/>
        <c:auto val="1"/>
        <c:lblAlgn val="ctr"/>
        <c:lblOffset val="100"/>
        <c:noMultiLvlLbl val="0"/>
      </c:catAx>
      <c:valAx>
        <c:axId val="20401814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BE"/>
                  <a:t>Puissance de l'installation (KW)</a:t>
                </a:r>
              </a:p>
            </c:rich>
          </c:tx>
          <c:layout>
            <c:manualLayout>
              <c:xMode val="edge"/>
              <c:yMode val="edge"/>
              <c:x val="1.3366337154686877E-2"/>
              <c:y val="0.192877792926095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968004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BE"/>
              <a:t>Comparaison des besoins selon les differents scénarios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'[1]comparaison scénario'!$H$10</c:f>
              <c:strCache>
                <c:ptCount val="1"/>
                <c:pt idx="0">
                  <c:v>Besoin Froid (KWh)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'[1]comparaison scénario'!$G$11:$G$15</c:f>
              <c:strCache>
                <c:ptCount val="5"/>
                <c:pt idx="0">
                  <c:v>Scénario1</c:v>
                </c:pt>
                <c:pt idx="1">
                  <c:v>Scénario 2</c:v>
                </c:pt>
                <c:pt idx="2">
                  <c:v>Scénario 2'</c:v>
                </c:pt>
                <c:pt idx="3">
                  <c:v>Scénaro 3</c:v>
                </c:pt>
                <c:pt idx="4">
                  <c:v>Scénario 4</c:v>
                </c:pt>
              </c:strCache>
            </c:strRef>
          </c:cat>
          <c:val>
            <c:numRef>
              <c:f>'[1]comparaison scénario'!$H$11:$H$15</c:f>
              <c:numCache>
                <c:formatCode>General</c:formatCode>
                <c:ptCount val="5"/>
                <c:pt idx="0">
                  <c:v>180640</c:v>
                </c:pt>
                <c:pt idx="1">
                  <c:v>211440</c:v>
                </c:pt>
                <c:pt idx="2">
                  <c:v>141172</c:v>
                </c:pt>
                <c:pt idx="3">
                  <c:v>168725</c:v>
                </c:pt>
                <c:pt idx="4">
                  <c:v>152467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41-4342-9B7C-502F29EA4128}"/>
            </c:ext>
          </c:extLst>
        </c:ser>
        <c:ser>
          <c:idx val="1"/>
          <c:order val="1"/>
          <c:tx>
            <c:strRef>
              <c:f>'[1]comparaison scénario'!$I$10</c:f>
              <c:strCache>
                <c:ptCount val="1"/>
                <c:pt idx="0">
                  <c:v>Besoin Chaud (KWh)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'[1]comparaison scénario'!$G$11:$G$15</c:f>
              <c:strCache>
                <c:ptCount val="5"/>
                <c:pt idx="0">
                  <c:v>Scénario1</c:v>
                </c:pt>
                <c:pt idx="1">
                  <c:v>Scénario 2</c:v>
                </c:pt>
                <c:pt idx="2">
                  <c:v>Scénario 2'</c:v>
                </c:pt>
                <c:pt idx="3">
                  <c:v>Scénaro 3</c:v>
                </c:pt>
                <c:pt idx="4">
                  <c:v>Scénario 4</c:v>
                </c:pt>
              </c:strCache>
            </c:strRef>
          </c:cat>
          <c:val>
            <c:numRef>
              <c:f>'[1]comparaison scénario'!$I$11:$I$15</c:f>
              <c:numCache>
                <c:formatCode>General</c:formatCode>
                <c:ptCount val="5"/>
                <c:pt idx="0">
                  <c:v>66385</c:v>
                </c:pt>
                <c:pt idx="1">
                  <c:v>61743</c:v>
                </c:pt>
                <c:pt idx="2">
                  <c:v>62124</c:v>
                </c:pt>
                <c:pt idx="3">
                  <c:v>87610</c:v>
                </c:pt>
                <c:pt idx="4">
                  <c:v>158203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41-4342-9B7C-502F29EA41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571614607"/>
        <c:axId val="1578380495"/>
      </c:barChart>
      <c:catAx>
        <c:axId val="15716146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78380495"/>
        <c:crosses val="autoZero"/>
        <c:auto val="1"/>
        <c:lblAlgn val="ctr"/>
        <c:lblOffset val="100"/>
        <c:noMultiLvlLbl val="0"/>
      </c:catAx>
      <c:valAx>
        <c:axId val="15783804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BE"/>
                  <a:t>Besoin du batiments (KWh/an)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716146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BE"/>
              <a:t>Comparaison besoins cumulés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'[1]comparaison scénario'!$H$10</c:f>
              <c:strCache>
                <c:ptCount val="1"/>
                <c:pt idx="0">
                  <c:v>Besoin Froid (KWh)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'[1]comparaison scénario'!$G$11:$G$15</c:f>
              <c:strCache>
                <c:ptCount val="5"/>
                <c:pt idx="0">
                  <c:v>Scénario1</c:v>
                </c:pt>
                <c:pt idx="1">
                  <c:v>Scénario 2</c:v>
                </c:pt>
                <c:pt idx="2">
                  <c:v>Scénario 2'</c:v>
                </c:pt>
                <c:pt idx="3">
                  <c:v>Scénaro 3</c:v>
                </c:pt>
                <c:pt idx="4">
                  <c:v>Scénario 4</c:v>
                </c:pt>
              </c:strCache>
            </c:strRef>
          </c:cat>
          <c:val>
            <c:numRef>
              <c:f>'[1]comparaison scénario'!$H$11:$H$15</c:f>
              <c:numCache>
                <c:formatCode>General</c:formatCode>
                <c:ptCount val="5"/>
                <c:pt idx="0">
                  <c:v>180640</c:v>
                </c:pt>
                <c:pt idx="1">
                  <c:v>211440</c:v>
                </c:pt>
                <c:pt idx="2">
                  <c:v>141172</c:v>
                </c:pt>
                <c:pt idx="3">
                  <c:v>168725</c:v>
                </c:pt>
                <c:pt idx="4">
                  <c:v>152467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BE-42AD-8FCC-6E209D5DD100}"/>
            </c:ext>
          </c:extLst>
        </c:ser>
        <c:ser>
          <c:idx val="1"/>
          <c:order val="1"/>
          <c:tx>
            <c:strRef>
              <c:f>'[1]comparaison scénario'!$I$10</c:f>
              <c:strCache>
                <c:ptCount val="1"/>
                <c:pt idx="0">
                  <c:v>Besoin Chaud (KWh)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'[1]comparaison scénario'!$G$11:$G$15</c:f>
              <c:strCache>
                <c:ptCount val="5"/>
                <c:pt idx="0">
                  <c:v>Scénario1</c:v>
                </c:pt>
                <c:pt idx="1">
                  <c:v>Scénario 2</c:v>
                </c:pt>
                <c:pt idx="2">
                  <c:v>Scénario 2'</c:v>
                </c:pt>
                <c:pt idx="3">
                  <c:v>Scénaro 3</c:v>
                </c:pt>
                <c:pt idx="4">
                  <c:v>Scénario 4</c:v>
                </c:pt>
              </c:strCache>
            </c:strRef>
          </c:cat>
          <c:val>
            <c:numRef>
              <c:f>'[1]comparaison scénario'!$I$11:$I$15</c:f>
              <c:numCache>
                <c:formatCode>General</c:formatCode>
                <c:ptCount val="5"/>
                <c:pt idx="0">
                  <c:v>66385</c:v>
                </c:pt>
                <c:pt idx="1">
                  <c:v>61743</c:v>
                </c:pt>
                <c:pt idx="2">
                  <c:v>62124</c:v>
                </c:pt>
                <c:pt idx="3">
                  <c:v>87610</c:v>
                </c:pt>
                <c:pt idx="4">
                  <c:v>158203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BE-42AD-8FCC-6E209D5DD1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51864848"/>
        <c:axId val="1651865328"/>
      </c:barChart>
      <c:catAx>
        <c:axId val="1651864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651865328"/>
        <c:crosses val="autoZero"/>
        <c:auto val="1"/>
        <c:lblAlgn val="ctr"/>
        <c:lblOffset val="100"/>
        <c:noMultiLvlLbl val="0"/>
      </c:catAx>
      <c:valAx>
        <c:axId val="1651865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651864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613833</xdr:colOff>
      <xdr:row>33</xdr:row>
      <xdr:rowOff>4232</xdr:rowOff>
    </xdr:from>
    <xdr:to>
      <xdr:col>24</xdr:col>
      <xdr:colOff>740832</xdr:colOff>
      <xdr:row>48</xdr:row>
      <xdr:rowOff>95249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C9D0A2A8-9AAE-4D5D-AE09-22A954DDAA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613833</xdr:colOff>
      <xdr:row>16</xdr:row>
      <xdr:rowOff>67733</xdr:rowOff>
    </xdr:from>
    <xdr:to>
      <xdr:col>24</xdr:col>
      <xdr:colOff>740832</xdr:colOff>
      <xdr:row>32</xdr:row>
      <xdr:rowOff>137583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6A55A872-B8C9-4842-B91E-988C1F9422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772583</xdr:colOff>
      <xdr:row>16</xdr:row>
      <xdr:rowOff>141815</xdr:rowOff>
    </xdr:from>
    <xdr:to>
      <xdr:col>8</xdr:col>
      <xdr:colOff>1301749</xdr:colOff>
      <xdr:row>33</xdr:row>
      <xdr:rowOff>10583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E5D4F31D-F8D9-45E2-9DED-2C33743F57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709083</xdr:colOff>
      <xdr:row>34</xdr:row>
      <xdr:rowOff>88899</xdr:rowOff>
    </xdr:from>
    <xdr:to>
      <xdr:col>8</xdr:col>
      <xdr:colOff>1270000</xdr:colOff>
      <xdr:row>52</xdr:row>
      <xdr:rowOff>52917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BD2D7B69-C9F5-424B-8C34-A299B4C3F4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738237</xdr:colOff>
      <xdr:row>53</xdr:row>
      <xdr:rowOff>47546</xdr:rowOff>
    </xdr:from>
    <xdr:to>
      <xdr:col>8</xdr:col>
      <xdr:colOff>1192695</xdr:colOff>
      <xdr:row>66</xdr:row>
      <xdr:rowOff>92811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5E4AD979-3BB8-4A08-8897-8701D1F755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mseduculiegebe-my.sharepoint.com/personal/joachim_wauters_student_uliege_be/Documents/Bureau/m&#233;moire/simulation_dynamique/traitement%20de%20donn&#233;es/Copie%20de%20B6A%20puissance%20froide%20sc&#233;nario1%20bis.xlsx" TargetMode="External"/><Relationship Id="rId2" Type="http://schemas.microsoft.com/office/2019/04/relationships/externalLinkLongPath" Target="m&#233;moire/simulation_dynamique/traitement%20de%20donn&#233;es/Copie%20de%20B6A%20puissance%20froide%20sc&#233;nario1%20bis.xlsx?A31FEF8B" TargetMode="External"/><Relationship Id="rId1" Type="http://schemas.openxmlformats.org/officeDocument/2006/relationships/externalLinkPath" Target="file:///\\A31FEF8B\Copie%20de%20B6A%20puissance%20froide%20sc&#233;nario1%20b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analyse des puissances "/>
      <sheetName val="comparaison scénario"/>
      <sheetName val="Feuil1"/>
      <sheetName val="Feuil2"/>
      <sheetName val="Solution Energen"/>
      <sheetName val="Solution Trane"/>
      <sheetName val="Priorité aux PAC"/>
      <sheetName val="graphiques"/>
      <sheetName val="besoin journaliers"/>
      <sheetName val="vérification"/>
      <sheetName val="Sens froid ventil"/>
      <sheetName val="sens chaud ventil"/>
      <sheetName val="Net froid"/>
      <sheetName val="Net chaud"/>
      <sheetName val="lat Froid ventil"/>
    </sheetNames>
    <sheetDataSet>
      <sheetData sheetId="0">
        <row r="57">
          <cell r="U57">
            <v>4344.2</v>
          </cell>
        </row>
      </sheetData>
      <sheetData sheetId="1">
        <row r="9">
          <cell r="T9" t="str">
            <v>Puissance Froid (KW)</v>
          </cell>
          <cell r="U9" t="str">
            <v>Puissance Chaud (KW)</v>
          </cell>
          <cell r="V9" t="str">
            <v>Besoin Froid (KWh)</v>
          </cell>
          <cell r="W9" t="str">
            <v>Besoin Chaud (KWh)</v>
          </cell>
        </row>
        <row r="10">
          <cell r="D10" t="str">
            <v>Puissance Froid (KW)</v>
          </cell>
          <cell r="E10" t="str">
            <v>Puissance Chaud (KW)</v>
          </cell>
          <cell r="H10" t="str">
            <v>Besoin Froid (KWh)</v>
          </cell>
          <cell r="I10" t="str">
            <v>Besoin Chaud (KWh)</v>
          </cell>
          <cell r="S10" t="str">
            <v xml:space="preserve">Scénario 1 </v>
          </cell>
          <cell r="T10">
            <v>114</v>
          </cell>
          <cell r="U10">
            <v>104</v>
          </cell>
          <cell r="V10">
            <v>180640</v>
          </cell>
          <cell r="W10">
            <v>66385</v>
          </cell>
        </row>
        <row r="11">
          <cell r="C11" t="str">
            <v>Scénario 1</v>
          </cell>
          <cell r="D11">
            <v>114</v>
          </cell>
          <cell r="E11">
            <v>104</v>
          </cell>
          <cell r="G11" t="str">
            <v>Scénario1</v>
          </cell>
          <cell r="H11">
            <v>180640</v>
          </cell>
          <cell r="I11">
            <v>66385</v>
          </cell>
          <cell r="S11" t="str">
            <v>Scénario 1 bis</v>
          </cell>
          <cell r="T11">
            <v>84</v>
          </cell>
          <cell r="U11">
            <v>104</v>
          </cell>
          <cell r="V11">
            <v>80834</v>
          </cell>
          <cell r="W11">
            <v>66385</v>
          </cell>
        </row>
        <row r="12">
          <cell r="C12" t="str">
            <v>Scénario 2</v>
          </cell>
          <cell r="D12">
            <v>121</v>
          </cell>
          <cell r="E12">
            <v>101</v>
          </cell>
          <cell r="G12" t="str">
            <v>Scénario 2</v>
          </cell>
          <cell r="H12">
            <v>211440</v>
          </cell>
          <cell r="I12">
            <v>61743</v>
          </cell>
        </row>
        <row r="13">
          <cell r="C13" t="str">
            <v>Scénario 2'</v>
          </cell>
          <cell r="D13">
            <v>93</v>
          </cell>
          <cell r="E13">
            <v>101</v>
          </cell>
          <cell r="G13" t="str">
            <v>Scénario 2'</v>
          </cell>
          <cell r="H13">
            <v>141172</v>
          </cell>
          <cell r="I13">
            <v>62124</v>
          </cell>
        </row>
        <row r="14">
          <cell r="C14" t="str">
            <v>Scénario 3</v>
          </cell>
          <cell r="D14">
            <v>110</v>
          </cell>
          <cell r="E14">
            <v>144</v>
          </cell>
          <cell r="G14" t="str">
            <v>Scénaro 3</v>
          </cell>
          <cell r="H14">
            <v>168725</v>
          </cell>
          <cell r="I14">
            <v>87610</v>
          </cell>
        </row>
        <row r="15">
          <cell r="C15" t="str">
            <v>Scénario 4</v>
          </cell>
          <cell r="D15">
            <v>110</v>
          </cell>
          <cell r="E15">
            <v>182</v>
          </cell>
          <cell r="G15" t="str">
            <v>Scénario 4</v>
          </cell>
          <cell r="H15">
            <v>152467</v>
          </cell>
          <cell r="I15">
            <v>158203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C2">
            <v>6786.8458753701907</v>
          </cell>
        </row>
      </sheetData>
      <sheetData sheetId="11">
        <row r="2">
          <cell r="B2">
            <v>121242.96989581616</v>
          </cell>
        </row>
      </sheetData>
      <sheetData sheetId="12">
        <row r="2">
          <cell r="C2">
            <v>70661.902197747317</v>
          </cell>
        </row>
      </sheetData>
      <sheetData sheetId="13">
        <row r="2">
          <cell r="C2">
            <v>7615.3809951867779</v>
          </cell>
        </row>
      </sheetData>
      <sheetData sheetId="14">
        <row r="2">
          <cell r="B2">
            <v>30542.467998754648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E24A6-C452-41F5-A434-A97ADB16AB06}">
  <dimension ref="C1:Y68"/>
  <sheetViews>
    <sheetView tabSelected="1" zoomScale="65" zoomScaleNormal="73" workbookViewId="0">
      <selection activeCell="J62" sqref="J62"/>
    </sheetView>
  </sheetViews>
  <sheetFormatPr baseColWidth="10" defaultColWidth="11.44140625" defaultRowHeight="14.4" x14ac:dyDescent="0.3"/>
  <cols>
    <col min="3" max="3" width="14.109375" customWidth="1"/>
    <col min="4" max="4" width="20.6640625" customWidth="1"/>
    <col min="5" max="5" width="21.109375" customWidth="1"/>
    <col min="7" max="7" width="20.33203125" customWidth="1"/>
    <col min="8" max="8" width="17.6640625" customWidth="1"/>
    <col min="9" max="9" width="19.33203125" customWidth="1"/>
    <col min="10" max="10" width="19" customWidth="1"/>
    <col min="12" max="12" width="18" customWidth="1"/>
    <col min="13" max="13" width="20.88671875" customWidth="1"/>
    <col min="14" max="14" width="19.33203125" customWidth="1"/>
    <col min="15" max="15" width="19.44140625" customWidth="1"/>
    <col min="16" max="16" width="17.6640625" customWidth="1"/>
    <col min="17" max="17" width="20.33203125" customWidth="1"/>
    <col min="19" max="19" width="17.6640625" customWidth="1"/>
    <col min="20" max="20" width="20.6640625" customWidth="1"/>
    <col min="21" max="21" width="13" customWidth="1"/>
    <col min="22" max="22" width="11.33203125" customWidth="1"/>
    <col min="23" max="23" width="20" customWidth="1"/>
  </cols>
  <sheetData>
    <row r="1" spans="3:25" x14ac:dyDescent="0.3">
      <c r="E1" s="1"/>
      <c r="F1" s="2"/>
      <c r="G1" s="2"/>
      <c r="H1" s="2"/>
      <c r="I1" s="2"/>
      <c r="J1" s="2"/>
      <c r="K1" s="2"/>
      <c r="L1" s="2"/>
      <c r="M1" s="3"/>
      <c r="Q1" s="4"/>
    </row>
    <row r="2" spans="3:25" x14ac:dyDescent="0.3">
      <c r="E2" s="5"/>
      <c r="F2" s="6"/>
      <c r="G2" s="6"/>
      <c r="H2" s="6"/>
      <c r="I2" s="6"/>
      <c r="J2" s="6"/>
      <c r="K2" s="6"/>
      <c r="L2" s="6"/>
      <c r="M2" s="7"/>
      <c r="Q2" s="4"/>
      <c r="S2" s="1"/>
      <c r="T2" s="2"/>
      <c r="U2" s="2"/>
      <c r="V2" s="2"/>
      <c r="W2" s="2"/>
      <c r="X2" s="2"/>
      <c r="Y2" s="3"/>
    </row>
    <row r="3" spans="3:25" x14ac:dyDescent="0.3">
      <c r="E3" s="5"/>
      <c r="F3" s="6"/>
      <c r="G3" s="6" t="s">
        <v>0</v>
      </c>
      <c r="H3" s="6"/>
      <c r="I3" s="6"/>
      <c r="J3" s="6"/>
      <c r="K3" s="6"/>
      <c r="L3" s="6"/>
      <c r="M3" s="7"/>
      <c r="Q3" s="4"/>
      <c r="S3" s="5"/>
      <c r="T3" s="6"/>
      <c r="U3" s="6"/>
      <c r="V3" s="6"/>
      <c r="W3" s="6"/>
      <c r="X3" s="6"/>
      <c r="Y3" s="7"/>
    </row>
    <row r="4" spans="3:25" x14ac:dyDescent="0.3">
      <c r="E4" s="5"/>
      <c r="F4" s="6"/>
      <c r="G4" s="6"/>
      <c r="H4" s="6"/>
      <c r="I4" s="6"/>
      <c r="J4" s="6"/>
      <c r="K4" s="6"/>
      <c r="L4" s="6"/>
      <c r="M4" s="7"/>
      <c r="Q4" s="4"/>
      <c r="S4" s="5"/>
      <c r="T4" s="6" t="s">
        <v>27</v>
      </c>
      <c r="U4" s="6"/>
      <c r="V4" s="6"/>
      <c r="W4" s="6"/>
      <c r="X4" s="6"/>
      <c r="Y4" s="7"/>
    </row>
    <row r="5" spans="3:25" x14ac:dyDescent="0.3">
      <c r="E5" s="8"/>
      <c r="F5" s="9"/>
      <c r="G5" s="9"/>
      <c r="H5" s="9"/>
      <c r="I5" s="9"/>
      <c r="J5" s="9"/>
      <c r="K5" s="9"/>
      <c r="L5" s="9"/>
      <c r="M5" s="10"/>
      <c r="Q5" s="4"/>
      <c r="S5" s="8"/>
      <c r="T5" s="9"/>
      <c r="U5" s="9"/>
      <c r="V5" s="9"/>
      <c r="W5" s="9"/>
      <c r="X5" s="9"/>
      <c r="Y5" s="10"/>
    </row>
    <row r="6" spans="3:25" x14ac:dyDescent="0.3">
      <c r="Q6" s="4"/>
    </row>
    <row r="7" spans="3:25" x14ac:dyDescent="0.3">
      <c r="Q7" s="4"/>
    </row>
    <row r="8" spans="3:25" x14ac:dyDescent="0.3">
      <c r="Q8" s="4"/>
    </row>
    <row r="9" spans="3:25" x14ac:dyDescent="0.3">
      <c r="Q9" s="4"/>
      <c r="S9" s="11"/>
      <c r="T9" s="12" t="s">
        <v>1</v>
      </c>
      <c r="U9" s="13" t="s">
        <v>2</v>
      </c>
      <c r="V9" s="12" t="s">
        <v>3</v>
      </c>
      <c r="W9" s="13" t="s">
        <v>4</v>
      </c>
    </row>
    <row r="10" spans="3:25" x14ac:dyDescent="0.3">
      <c r="C10" s="14"/>
      <c r="D10" s="15" t="s">
        <v>25</v>
      </c>
      <c r="E10" s="16" t="s">
        <v>24</v>
      </c>
      <c r="G10" s="14"/>
      <c r="H10" s="15" t="s">
        <v>22</v>
      </c>
      <c r="I10" s="16" t="s">
        <v>23</v>
      </c>
      <c r="J10" s="17" t="s">
        <v>26</v>
      </c>
      <c r="L10" s="17"/>
      <c r="M10" s="15" t="s">
        <v>5</v>
      </c>
      <c r="N10" s="17" t="s">
        <v>6</v>
      </c>
      <c r="O10" s="16" t="s">
        <v>7</v>
      </c>
      <c r="Q10" s="4"/>
      <c r="S10" s="14" t="s">
        <v>8</v>
      </c>
      <c r="T10" s="18">
        <v>114</v>
      </c>
      <c r="U10" s="19">
        <v>104</v>
      </c>
      <c r="V10" s="20">
        <v>180640</v>
      </c>
      <c r="W10" s="21">
        <v>66385</v>
      </c>
    </row>
    <row r="11" spans="3:25" x14ac:dyDescent="0.3">
      <c r="C11" s="14" t="s">
        <v>9</v>
      </c>
      <c r="D11" s="22">
        <v>114</v>
      </c>
      <c r="E11" s="21">
        <v>104</v>
      </c>
      <c r="G11" s="14" t="s">
        <v>10</v>
      </c>
      <c r="H11" s="22">
        <v>180640</v>
      </c>
      <c r="I11" s="21">
        <v>66385</v>
      </c>
      <c r="J11" s="23">
        <f>SUM(H11:I11)</f>
        <v>247025</v>
      </c>
      <c r="L11" s="24"/>
      <c r="M11" s="23"/>
      <c r="N11" s="22"/>
      <c r="O11" s="23"/>
      <c r="Q11" s="4"/>
      <c r="S11" s="11" t="s">
        <v>11</v>
      </c>
      <c r="T11" s="25">
        <v>84</v>
      </c>
      <c r="U11" s="26">
        <v>104</v>
      </c>
      <c r="V11" s="25">
        <v>80834</v>
      </c>
      <c r="W11" s="26">
        <v>66385</v>
      </c>
    </row>
    <row r="12" spans="3:25" x14ac:dyDescent="0.3">
      <c r="C12" s="27" t="s">
        <v>12</v>
      </c>
      <c r="D12" s="18">
        <v>121</v>
      </c>
      <c r="E12" s="19">
        <v>101</v>
      </c>
      <c r="G12" s="27" t="s">
        <v>12</v>
      </c>
      <c r="H12" s="18">
        <v>211440</v>
      </c>
      <c r="I12" s="19">
        <v>61743</v>
      </c>
      <c r="J12" s="28">
        <f t="shared" ref="J12:J15" si="0">SUM(H12:I12)</f>
        <v>273183</v>
      </c>
      <c r="L12" s="29" t="s">
        <v>13</v>
      </c>
      <c r="M12" s="30">
        <f>1-(H11/H12)</f>
        <v>0.14566780174044647</v>
      </c>
      <c r="N12" s="31">
        <f>1-(I11/I12)</f>
        <v>-7.5182611794049503E-2</v>
      </c>
      <c r="O12" s="30">
        <f>1-(J11/J12)</f>
        <v>9.5752663965180895E-2</v>
      </c>
      <c r="Q12" s="4"/>
      <c r="S12" s="32" t="s">
        <v>14</v>
      </c>
      <c r="T12" s="33">
        <f>1-(T11/T10)</f>
        <v>0.26315789473684215</v>
      </c>
      <c r="U12" s="34">
        <f>1-(U11/U10)</f>
        <v>0</v>
      </c>
      <c r="V12" s="35">
        <f>1-(V11/V10)</f>
        <v>0.55251328609388839</v>
      </c>
      <c r="W12" s="34">
        <f>1-(W11/W10)</f>
        <v>0</v>
      </c>
    </row>
    <row r="13" spans="3:25" x14ac:dyDescent="0.3">
      <c r="C13" s="27" t="s">
        <v>15</v>
      </c>
      <c r="D13" s="18">
        <v>93</v>
      </c>
      <c r="E13" s="19">
        <v>101</v>
      </c>
      <c r="G13" s="27" t="s">
        <v>15</v>
      </c>
      <c r="H13" s="18">
        <v>141172</v>
      </c>
      <c r="I13" s="19">
        <v>62124</v>
      </c>
      <c r="J13" s="28">
        <f t="shared" si="0"/>
        <v>203296</v>
      </c>
      <c r="L13" s="24"/>
      <c r="M13" s="36"/>
      <c r="N13" s="22"/>
      <c r="O13" s="23"/>
      <c r="Q13" s="4"/>
    </row>
    <row r="14" spans="3:25" x14ac:dyDescent="0.3">
      <c r="C14" s="27" t="s">
        <v>16</v>
      </c>
      <c r="D14" s="18">
        <v>110</v>
      </c>
      <c r="E14" s="19">
        <v>144</v>
      </c>
      <c r="G14" s="27" t="s">
        <v>17</v>
      </c>
      <c r="H14" s="18">
        <v>168725</v>
      </c>
      <c r="I14" s="19">
        <v>87610</v>
      </c>
      <c r="J14" s="28">
        <f t="shared" si="0"/>
        <v>256335</v>
      </c>
      <c r="L14" s="29" t="s">
        <v>18</v>
      </c>
      <c r="M14" s="30">
        <f>1-(H11/H14)</f>
        <v>-7.0617869313972514E-2</v>
      </c>
      <c r="N14" s="31">
        <f>1-(I11/I14)</f>
        <v>0.24226686451318347</v>
      </c>
      <c r="O14" s="30">
        <f>1-(J11/J14)</f>
        <v>3.6319659820157169E-2</v>
      </c>
      <c r="Q14" s="4"/>
    </row>
    <row r="15" spans="3:25" x14ac:dyDescent="0.3">
      <c r="C15" s="37" t="s">
        <v>19</v>
      </c>
      <c r="D15" s="38">
        <v>110</v>
      </c>
      <c r="E15" s="39">
        <v>182</v>
      </c>
      <c r="G15" s="37" t="s">
        <v>19</v>
      </c>
      <c r="H15" s="38">
        <v>152467</v>
      </c>
      <c r="I15" s="39">
        <v>158203</v>
      </c>
      <c r="J15" s="40">
        <f t="shared" si="0"/>
        <v>310670</v>
      </c>
      <c r="L15" s="41"/>
      <c r="M15" s="42"/>
      <c r="N15" s="18"/>
      <c r="O15" s="28"/>
      <c r="Q15" s="4"/>
    </row>
    <row r="16" spans="3:25" x14ac:dyDescent="0.3">
      <c r="L16" s="29" t="s">
        <v>20</v>
      </c>
      <c r="M16" s="30">
        <f>1-(H13/H11)</f>
        <v>0.21848981399468559</v>
      </c>
      <c r="N16" s="31">
        <f>1-(I13/I12)</f>
        <v>-6.170740002915398E-3</v>
      </c>
      <c r="O16" s="30">
        <f>1-(J13/J12)</f>
        <v>0.25582485000896837</v>
      </c>
      <c r="Q16" s="4"/>
    </row>
    <row r="17" spans="12:17" x14ac:dyDescent="0.3">
      <c r="L17" s="41"/>
      <c r="M17" s="42"/>
      <c r="N17" s="18"/>
      <c r="O17" s="28"/>
      <c r="Q17" s="4"/>
    </row>
    <row r="18" spans="12:17" x14ac:dyDescent="0.3">
      <c r="L18" s="29" t="s">
        <v>21</v>
      </c>
      <c r="M18" s="30">
        <f>1-(H15/H14)</f>
        <v>9.635797895984588E-2</v>
      </c>
      <c r="N18" s="31">
        <f>1-(I15/I14)</f>
        <v>-0.80576418217098511</v>
      </c>
      <c r="O18" s="30">
        <f>1-(J15/J14)</f>
        <v>-0.21196871281721186</v>
      </c>
      <c r="Q18" s="4"/>
    </row>
    <row r="19" spans="12:17" x14ac:dyDescent="0.3">
      <c r="Q19" s="4"/>
    </row>
    <row r="20" spans="12:17" x14ac:dyDescent="0.3">
      <c r="Q20" s="4"/>
    </row>
    <row r="21" spans="12:17" x14ac:dyDescent="0.3">
      <c r="Q21" s="4"/>
    </row>
    <row r="22" spans="12:17" x14ac:dyDescent="0.3">
      <c r="Q22" s="4"/>
    </row>
    <row r="23" spans="12:17" x14ac:dyDescent="0.3">
      <c r="Q23" s="4"/>
    </row>
    <row r="24" spans="12:17" x14ac:dyDescent="0.3">
      <c r="Q24" s="4"/>
    </row>
    <row r="25" spans="12:17" x14ac:dyDescent="0.3">
      <c r="Q25" s="4"/>
    </row>
    <row r="26" spans="12:17" x14ac:dyDescent="0.3">
      <c r="Q26" s="4"/>
    </row>
    <row r="27" spans="12:17" x14ac:dyDescent="0.3">
      <c r="Q27" s="4"/>
    </row>
    <row r="28" spans="12:17" x14ac:dyDescent="0.3">
      <c r="Q28" s="4"/>
    </row>
    <row r="29" spans="12:17" x14ac:dyDescent="0.3">
      <c r="Q29" s="4"/>
    </row>
    <row r="30" spans="12:17" x14ac:dyDescent="0.3">
      <c r="Q30" s="4"/>
    </row>
    <row r="31" spans="12:17" x14ac:dyDescent="0.3">
      <c r="Q31" s="4"/>
    </row>
    <row r="32" spans="12:17" x14ac:dyDescent="0.3">
      <c r="Q32" s="4"/>
    </row>
    <row r="33" spans="17:17" x14ac:dyDescent="0.3">
      <c r="Q33" s="4"/>
    </row>
    <row r="34" spans="17:17" x14ac:dyDescent="0.3">
      <c r="Q34" s="4"/>
    </row>
    <row r="35" spans="17:17" x14ac:dyDescent="0.3">
      <c r="Q35" s="4"/>
    </row>
    <row r="36" spans="17:17" x14ac:dyDescent="0.3">
      <c r="Q36" s="4"/>
    </row>
    <row r="37" spans="17:17" x14ac:dyDescent="0.3">
      <c r="Q37" s="4"/>
    </row>
    <row r="38" spans="17:17" x14ac:dyDescent="0.3">
      <c r="Q38" s="4"/>
    </row>
    <row r="39" spans="17:17" x14ac:dyDescent="0.3">
      <c r="Q39" s="4"/>
    </row>
    <row r="40" spans="17:17" x14ac:dyDescent="0.3">
      <c r="Q40" s="4"/>
    </row>
    <row r="41" spans="17:17" x14ac:dyDescent="0.3">
      <c r="Q41" s="4"/>
    </row>
    <row r="42" spans="17:17" x14ac:dyDescent="0.3">
      <c r="Q42" s="4"/>
    </row>
    <row r="43" spans="17:17" x14ac:dyDescent="0.3">
      <c r="Q43" s="4"/>
    </row>
    <row r="44" spans="17:17" x14ac:dyDescent="0.3">
      <c r="Q44" s="4"/>
    </row>
    <row r="45" spans="17:17" x14ac:dyDescent="0.3">
      <c r="Q45" s="4"/>
    </row>
    <row r="46" spans="17:17" x14ac:dyDescent="0.3">
      <c r="Q46" s="4"/>
    </row>
    <row r="47" spans="17:17" x14ac:dyDescent="0.3">
      <c r="Q47" s="4"/>
    </row>
    <row r="48" spans="17:17" x14ac:dyDescent="0.3">
      <c r="Q48" s="4"/>
    </row>
    <row r="49" spans="17:17" x14ac:dyDescent="0.3">
      <c r="Q49" s="4"/>
    </row>
    <row r="50" spans="17:17" x14ac:dyDescent="0.3">
      <c r="Q50" s="4"/>
    </row>
    <row r="51" spans="17:17" x14ac:dyDescent="0.3">
      <c r="Q51" s="4"/>
    </row>
    <row r="52" spans="17:17" x14ac:dyDescent="0.3">
      <c r="Q52" s="4"/>
    </row>
    <row r="53" spans="17:17" x14ac:dyDescent="0.3">
      <c r="Q53" s="4"/>
    </row>
    <row r="54" spans="17:17" x14ac:dyDescent="0.3">
      <c r="Q54" s="4"/>
    </row>
    <row r="55" spans="17:17" x14ac:dyDescent="0.3">
      <c r="Q55" s="4"/>
    </row>
    <row r="56" spans="17:17" x14ac:dyDescent="0.3">
      <c r="Q56" s="4"/>
    </row>
    <row r="57" spans="17:17" x14ac:dyDescent="0.3">
      <c r="Q57" s="4"/>
    </row>
    <row r="58" spans="17:17" x14ac:dyDescent="0.3">
      <c r="Q58" s="4"/>
    </row>
    <row r="59" spans="17:17" x14ac:dyDescent="0.3">
      <c r="Q59" s="4"/>
    </row>
    <row r="60" spans="17:17" x14ac:dyDescent="0.3">
      <c r="Q60" s="4"/>
    </row>
    <row r="61" spans="17:17" x14ac:dyDescent="0.3">
      <c r="Q61" s="4"/>
    </row>
    <row r="62" spans="17:17" x14ac:dyDescent="0.3">
      <c r="Q62" s="4"/>
    </row>
    <row r="63" spans="17:17" x14ac:dyDescent="0.3">
      <c r="Q63" s="4"/>
    </row>
    <row r="64" spans="17:17" x14ac:dyDescent="0.3">
      <c r="Q64" s="4"/>
    </row>
    <row r="65" spans="17:17" x14ac:dyDescent="0.3">
      <c r="Q65" s="4"/>
    </row>
    <row r="66" spans="17:17" x14ac:dyDescent="0.3">
      <c r="Q66" s="4"/>
    </row>
    <row r="67" spans="17:17" x14ac:dyDescent="0.3">
      <c r="Q67" s="4"/>
    </row>
    <row r="68" spans="17:17" x14ac:dyDescent="0.3">
      <c r="Q68" s="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Comparaison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1</dc:creator>
  <cp:lastModifiedBy>Wauters Joachim</cp:lastModifiedBy>
  <dcterms:created xsi:type="dcterms:W3CDTF">2023-06-11T15:25:08Z</dcterms:created>
  <dcterms:modified xsi:type="dcterms:W3CDTF">2023-06-12T11:00:53Z</dcterms:modified>
</cp:coreProperties>
</file>